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H19" i="1"/>
  <c r="H20" i="1"/>
  <c r="H21" i="1"/>
  <c r="H22" i="1"/>
  <c r="H23" i="1"/>
  <c r="H24" i="1"/>
  <c r="H28" i="1" l="1"/>
  <c r="I28" i="1"/>
  <c r="J28" i="1"/>
  <c r="K28" i="1"/>
  <c r="L28" i="1"/>
  <c r="M28" i="1"/>
  <c r="F21" i="1"/>
  <c r="F24" i="1"/>
  <c r="F23" i="1"/>
  <c r="F22" i="1"/>
  <c r="H18" i="1" l="1"/>
  <c r="G18" i="1" s="1"/>
  <c r="F18" i="1" s="1"/>
  <c r="G26" i="1" l="1"/>
  <c r="G28" i="1" l="1"/>
  <c r="G27" i="1" l="1"/>
  <c r="F26" i="1"/>
  <c r="F20" i="1"/>
  <c r="F27" i="1" l="1"/>
  <c r="F19" i="1"/>
  <c r="F28" i="1"/>
</calcChain>
</file>

<file path=xl/sharedStrings.xml><?xml version="1.0" encoding="utf-8"?>
<sst xmlns="http://schemas.openxmlformats.org/spreadsheetml/2006/main" count="187" uniqueCount="113">
  <si>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</si>
  <si>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</si>
  <si>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</si>
  <si>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</si>
  <si>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</si>
  <si>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</si>
  <si>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</si>
  <si>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</si>
  <si>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</si>
  <si>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</si>
  <si>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</si>
  <si>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</si>
  <si>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</si>
  <si>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</si>
  <si>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</si>
  <si>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</si>
  <si>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</si>
  <si>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</si>
  <si>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</si>
  <si>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</si>
  <si>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</si>
  <si>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</si>
  <si>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</si>
  <si>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</si>
  <si>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</si>
  <si>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</si>
  <si>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</si>
  <si>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</si>
  <si>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</si>
  <si>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</si>
  <si>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</si>
  <si>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</si>
  <si>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</si>
  <si>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</si>
  <si>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</si>
  <si>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</si>
  <si>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</si>
  <si>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</si>
  <si>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</si>
  <si>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</si>
  <si>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</si>
  <si>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</si>
  <si>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</si>
  <si>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</si>
  <si>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</si>
  <si>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</si>
  <si>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</si>
  <si>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</si>
  <si>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</si>
  <si>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</si>
  <si>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</si>
  <si>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</si>
  <si>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</si>
  <si>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</si>
  <si>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</si>
  <si>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</si>
  <si>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</si>
  <si>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</si>
  <si>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</si>
  <si>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</si>
  <si>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</si>
  <si>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</si>
  <si>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</si>
  <si>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</si>
  <si>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</si>
  <si>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</si>
  <si>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</si>
  <si>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</si>
  <si>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</si>
  <si>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</si>
  <si>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</si>
  <si>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</si>
  <si>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</si>
  <si>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</si>
  <si>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</si>
  <si>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</si>
  <si>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</si>
  <si>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</si>
  <si>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</si>
  <si>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</si>
  <si>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</si>
  <si>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</si>
  <si>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</si>
  <si>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</si>
  <si>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</si>
  <si>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</si>
  <si>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Б2</t>
  </si>
  <si>
    <t>Б1.1</t>
  </si>
  <si>
    <t>Б1.2</t>
  </si>
  <si>
    <t>Б1.3</t>
  </si>
  <si>
    <t>Б1.4</t>
  </si>
  <si>
    <t>Иной вид работ</t>
  </si>
  <si>
    <t>Дифф. Зачет</t>
  </si>
  <si>
    <t>Производственная практика</t>
  </si>
  <si>
    <t>Б3</t>
  </si>
  <si>
    <t>Б2.1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</si>
  <si>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"Современные технологии получения и анализа данных в «Умном городе»"</t>
    </r>
  </si>
  <si>
    <t>Современные технологии получения данных в городской среде</t>
  </si>
  <si>
    <t>Геоинформационные системы</t>
  </si>
  <si>
    <t>Б1.5</t>
  </si>
  <si>
    <t>ЭА</t>
  </si>
  <si>
    <t>А</t>
  </si>
  <si>
    <t>Ассесмент-центр</t>
  </si>
  <si>
    <t>ПА</t>
  </si>
  <si>
    <t xml:space="preserve">Контроль, в т.ч. асс.центр 
</t>
  </si>
  <si>
    <t>Концепция «Умный город» и технологии цифровой трансформации</t>
  </si>
  <si>
    <t>Основы программирования на Python</t>
  </si>
  <si>
    <t>Анализ данных и элементы машинного обучения</t>
  </si>
  <si>
    <t>Основы кибербезопасности</t>
  </si>
  <si>
    <t>Введение в математическую статистику</t>
  </si>
  <si>
    <t>Б1.6</t>
  </si>
  <si>
    <t>Б1.7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</si>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</sst>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sz val="13"/>
      <name val="Arial"/>
      <family val="2"/>
      <charset val="204"/>
    </font>
    <font>
      <sz val="13"/>
      <color theme="0" tint="-0.14999847407452621"/>
      <name val="Arial"/>
      <family val="2"/>
      <charset val="204"/>
    </font>
    <font>
      <sz val="14"/>
      <color theme="0" tint="-0.149998474074526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7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14" fillId="4" borderId="11" xfId="5" applyNumberFormat="1" applyFont="1" applyFill="1" applyBorder="1" applyAlignment="1" applyProtection="1">
      <alignment horizontal="center" vertical="center"/>
      <protection locked="0"/>
    </xf>
    <xf numFmtId="49" fontId="14" fillId="4" borderId="13" xfId="5" applyNumberFormat="1" applyFont="1" applyFill="1" applyBorder="1" applyAlignment="1" applyProtection="1">
      <alignment horizontal="center" vertical="center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4" fillId="5" borderId="11" xfId="5" applyNumberFormat="1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>
      <alignment vertical="center" wrapText="1"/>
    </xf>
    <xf numFmtId="49" fontId="19" fillId="0" borderId="1" xfId="5" applyNumberFormat="1" applyFont="1" applyFill="1" applyBorder="1" applyAlignment="1" applyProtection="1">
      <alignment vertical="center" wrapText="1"/>
      <protection locked="0"/>
    </xf>
    <xf numFmtId="49" fontId="19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49" fontId="19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19" fillId="0" borderId="14" xfId="5" applyNumberFormat="1" applyFont="1" applyFill="1" applyBorder="1" applyAlignment="1" applyProtection="1">
      <alignment vertical="center" wrapText="1"/>
      <protection locked="0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4" xfId="0" applyFont="1" applyBorder="1" applyAlignment="1">
      <alignment horizontal="center" vertical="center" wrapText="1"/>
    </xf>
    <xf numFmtId="49" fontId="23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3" xfId="5" applyNumberFormat="1" applyFont="1" applyFill="1" applyBorder="1" applyAlignment="1" applyProtection="1">
      <alignment vertical="center" wrapText="1"/>
      <protection locked="0"/>
    </xf>
    <xf numFmtId="49" fontId="22" fillId="4" borderId="11" xfId="5" applyNumberFormat="1" applyFont="1" applyFill="1" applyBorder="1" applyAlignment="1" applyProtection="1">
      <alignment horizontal="center" vertical="center"/>
      <protection locked="0"/>
    </xf>
    <xf numFmtId="49" fontId="24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0" fontId="0" fillId="3" borderId="0" xfId="0" applyFill="1"/>
    <xf numFmtId="1" fontId="0" fillId="0" borderId="0" xfId="0" applyNumberForma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9" fontId="19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ont="1" applyFill="1" applyBorder="1" applyAlignment="1" applyProtection="1">
      <alignment horizontal="center" vertical="center" wrapText="1"/>
      <protection locked="0"/>
    </xf>
    <xf numFmtId="49" fontId="19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19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19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19" fillId="5" borderId="1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0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49" fontId="21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14" xfId="5" applyNumberFormat="1" applyFont="1" applyFill="1" applyBorder="1" applyAlignment="1" applyProtection="1">
      <alignment horizontal="center" vertical="center" wrapText="1"/>
      <protection locked="0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3" zoomScaleNormal="100" workbookViewId="0">
      <selection activeCell="B24" sqref="B24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  <col min="12" max="12" width="6" customWidth="1"/>
  </cols>
  <sheetData>
    <row r="1" spans="1:13" s="1" customFormat="1" ht="15" customHeight="1" x14ac:dyDescent="0.25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s="1" customFormat="1" ht="27" customHeight="1" x14ac:dyDescent="0.25">
      <c r="A2" s="69" t="s">
        <v>82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" customHeight="1" x14ac:dyDescent="0.25">
      <c r="A4" s="68" t="s">
        <v>13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5" customHeight="1" x14ac:dyDescent="0.25">
      <c r="A5" s="69" t="s">
        <v>82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2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ht="14.45" customHeight="1" x14ac:dyDescent="0.25">
      <c r="A8" s="70" t="s">
        <v>84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15" customHeight="1" x14ac:dyDescent="0.25">
      <c r="A9" s="77" t="s">
        <v>96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" customHeight="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3" ht="1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26.25" customHeight="1" x14ac:dyDescent="0.25">
      <c r="A12" s="71" t="s">
        <v>70</v>
      </c>
      <c r="B12" s="71"/>
      <c r="C12" s="71" t="s">
        <v>69</v>
      </c>
      <c r="D12" s="71"/>
      <c r="E12" s="71"/>
      <c r="F12" s="71" t="s">
        <v>83</v>
      </c>
      <c r="G12" s="71" t="s">
        <v>1</v>
      </c>
      <c r="H12" s="71"/>
      <c r="I12" s="71"/>
      <c r="J12" s="71"/>
      <c r="K12" s="71"/>
      <c r="L12" s="71"/>
      <c r="M12" s="71"/>
    </row>
    <row r="13" spans="1:13" ht="54.75" customHeight="1" x14ac:dyDescent="0.25">
      <c r="A13" s="71"/>
      <c r="B13" s="71"/>
      <c r="C13" s="71"/>
      <c r="D13" s="71"/>
      <c r="E13" s="71"/>
      <c r="F13" s="71"/>
      <c r="G13" s="72" t="s">
        <v>2</v>
      </c>
      <c r="H13" s="71" t="s">
        <v>3</v>
      </c>
      <c r="I13" s="71"/>
      <c r="J13" s="71"/>
      <c r="K13" s="71"/>
      <c r="L13" s="71"/>
      <c r="M13" s="71"/>
    </row>
    <row r="14" spans="1:13" ht="14.45" customHeight="1" x14ac:dyDescent="0.25">
      <c r="A14" s="71"/>
      <c r="B14" s="71"/>
      <c r="C14" s="71"/>
      <c r="D14" s="71"/>
      <c r="E14" s="71"/>
      <c r="F14" s="71"/>
      <c r="G14" s="72"/>
      <c r="H14" s="72" t="s">
        <v>5</v>
      </c>
      <c r="I14" s="71" t="s">
        <v>3</v>
      </c>
      <c r="J14" s="71"/>
      <c r="K14" s="72" t="s">
        <v>4</v>
      </c>
      <c r="L14" s="73" t="s">
        <v>91</v>
      </c>
      <c r="M14" s="72" t="s">
        <v>104</v>
      </c>
    </row>
    <row r="15" spans="1:13" s="1" customFormat="1" ht="14.45" customHeight="1" x14ac:dyDescent="0.25">
      <c r="A15" s="71"/>
      <c r="B15" s="71"/>
      <c r="C15" s="72" t="s">
        <v>6</v>
      </c>
      <c r="D15" s="72" t="s">
        <v>7</v>
      </c>
      <c r="E15" s="72" t="s">
        <v>92</v>
      </c>
      <c r="F15" s="72" t="s">
        <v>2</v>
      </c>
      <c r="G15" s="72"/>
      <c r="H15" s="72"/>
      <c r="I15" s="72" t="s">
        <v>8</v>
      </c>
      <c r="J15" s="72" t="s">
        <v>9</v>
      </c>
      <c r="K15" s="72"/>
      <c r="L15" s="74"/>
      <c r="M15" s="72"/>
    </row>
    <row r="16" spans="1:13" s="1" customFormat="1" ht="60" customHeight="1" x14ac:dyDescent="0.25">
      <c r="A16" s="71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5"/>
      <c r="M16" s="72"/>
    </row>
    <row r="17" spans="1:14" s="1" customFormat="1" x14ac:dyDescent="0.25">
      <c r="A17" s="37" t="s">
        <v>10</v>
      </c>
      <c r="B17" s="37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28"/>
    </row>
    <row r="18" spans="1:14" s="1" customFormat="1" ht="25.5" x14ac:dyDescent="0.25">
      <c r="A18" s="27" t="s">
        <v>87</v>
      </c>
      <c r="B18" s="59" t="s">
        <v>105</v>
      </c>
      <c r="C18" s="58"/>
      <c r="D18" s="58">
        <v>1</v>
      </c>
      <c r="E18" s="58"/>
      <c r="F18" s="29">
        <f>G18/36</f>
        <v>0.88888888888888884</v>
      </c>
      <c r="G18" s="30">
        <f>H18+K18+L18+M18</f>
        <v>32</v>
      </c>
      <c r="H18" s="31">
        <f>I18+J18</f>
        <v>16</v>
      </c>
      <c r="I18" s="31">
        <v>4</v>
      </c>
      <c r="J18" s="31">
        <v>12</v>
      </c>
      <c r="K18" s="31">
        <v>14</v>
      </c>
      <c r="L18" s="31">
        <v>0</v>
      </c>
      <c r="M18" s="31">
        <v>2</v>
      </c>
    </row>
    <row r="19" spans="1:14" s="1" customFormat="1" ht="25.5" x14ac:dyDescent="0.25">
      <c r="A19" s="27" t="s">
        <v>88</v>
      </c>
      <c r="B19" s="59" t="s">
        <v>97</v>
      </c>
      <c r="C19" s="36"/>
      <c r="D19" s="36">
        <v>1</v>
      </c>
      <c r="E19" s="36"/>
      <c r="F19" s="29">
        <f>G19/36</f>
        <v>0.33333333333333331</v>
      </c>
      <c r="G19" s="30">
        <f t="shared" ref="G19:G24" si="0">H19+K19+L19+M19</f>
        <v>12</v>
      </c>
      <c r="H19" s="31">
        <f t="shared" ref="H19:H24" si="1">I19+J19</f>
        <v>8</v>
      </c>
      <c r="I19" s="31">
        <v>4</v>
      </c>
      <c r="J19" s="31">
        <v>4</v>
      </c>
      <c r="K19" s="31">
        <v>2</v>
      </c>
      <c r="L19" s="31">
        <v>0</v>
      </c>
      <c r="M19" s="31">
        <v>2</v>
      </c>
    </row>
    <row r="20" spans="1:14" s="1" customFormat="1" x14ac:dyDescent="0.25">
      <c r="A20" s="27" t="s">
        <v>89</v>
      </c>
      <c r="B20" s="59" t="s">
        <v>98</v>
      </c>
      <c r="C20" s="36"/>
      <c r="D20" s="36">
        <v>1</v>
      </c>
      <c r="E20" s="36"/>
      <c r="F20" s="29">
        <f>G20/36</f>
        <v>0.44444444444444442</v>
      </c>
      <c r="G20" s="30">
        <f t="shared" si="0"/>
        <v>16</v>
      </c>
      <c r="H20" s="31">
        <f t="shared" si="1"/>
        <v>10</v>
      </c>
      <c r="I20" s="31">
        <v>4</v>
      </c>
      <c r="J20" s="31">
        <v>6</v>
      </c>
      <c r="K20" s="31">
        <v>4</v>
      </c>
      <c r="L20" s="31">
        <v>0</v>
      </c>
      <c r="M20" s="31">
        <v>2</v>
      </c>
    </row>
    <row r="21" spans="1:14" s="66" customFormat="1" x14ac:dyDescent="0.25">
      <c r="A21" s="61" t="s">
        <v>90</v>
      </c>
      <c r="B21" s="62" t="s">
        <v>109</v>
      </c>
      <c r="C21" s="63"/>
      <c r="D21" s="63">
        <v>1</v>
      </c>
      <c r="E21" s="63"/>
      <c r="F21" s="64">
        <f>G21/36</f>
        <v>0.77777777777777779</v>
      </c>
      <c r="G21" s="30">
        <f t="shared" si="0"/>
        <v>28</v>
      </c>
      <c r="H21" s="31">
        <f t="shared" si="1"/>
        <v>16</v>
      </c>
      <c r="I21" s="65">
        <v>4</v>
      </c>
      <c r="J21" s="65">
        <v>12</v>
      </c>
      <c r="K21" s="65">
        <v>10</v>
      </c>
      <c r="L21" s="65">
        <v>0</v>
      </c>
      <c r="M21" s="30">
        <v>2</v>
      </c>
      <c r="N21" s="1"/>
    </row>
    <row r="22" spans="1:14" s="1" customFormat="1" x14ac:dyDescent="0.25">
      <c r="A22" s="61" t="s">
        <v>99</v>
      </c>
      <c r="B22" s="62" t="s">
        <v>106</v>
      </c>
      <c r="C22" s="63"/>
      <c r="D22" s="63"/>
      <c r="E22" s="63">
        <v>1</v>
      </c>
      <c r="F22" s="64">
        <f t="shared" ref="F22:F24" si="2">G22/36</f>
        <v>0.88888888888888884</v>
      </c>
      <c r="G22" s="30">
        <f t="shared" si="0"/>
        <v>32</v>
      </c>
      <c r="H22" s="31">
        <f t="shared" si="1"/>
        <v>24</v>
      </c>
      <c r="I22" s="65">
        <v>8</v>
      </c>
      <c r="J22" s="65">
        <v>16</v>
      </c>
      <c r="K22" s="65">
        <v>6</v>
      </c>
      <c r="L22" s="65">
        <v>0</v>
      </c>
      <c r="M22" s="30">
        <v>2</v>
      </c>
    </row>
    <row r="23" spans="1:14" s="1" customFormat="1" x14ac:dyDescent="0.25">
      <c r="A23" s="61" t="s">
        <v>110</v>
      </c>
      <c r="B23" s="62" t="s">
        <v>107</v>
      </c>
      <c r="C23" s="63"/>
      <c r="D23" s="63"/>
      <c r="E23" s="63">
        <v>2</v>
      </c>
      <c r="F23" s="64">
        <f t="shared" si="2"/>
        <v>1.2222222222222223</v>
      </c>
      <c r="G23" s="30">
        <f t="shared" si="0"/>
        <v>44</v>
      </c>
      <c r="H23" s="31">
        <f t="shared" si="1"/>
        <v>24</v>
      </c>
      <c r="I23" s="65">
        <v>8</v>
      </c>
      <c r="J23" s="65">
        <v>16</v>
      </c>
      <c r="K23" s="65">
        <v>18</v>
      </c>
      <c r="L23" s="65">
        <v>0</v>
      </c>
      <c r="M23" s="30">
        <v>2</v>
      </c>
    </row>
    <row r="24" spans="1:14" s="1" customFormat="1" x14ac:dyDescent="0.25">
      <c r="A24" s="27" t="s">
        <v>111</v>
      </c>
      <c r="B24" s="60" t="s">
        <v>108</v>
      </c>
      <c r="C24" s="58"/>
      <c r="D24" s="58">
        <v>1</v>
      </c>
      <c r="E24" s="58"/>
      <c r="F24" s="29">
        <f t="shared" si="2"/>
        <v>0.88888888888888884</v>
      </c>
      <c r="G24" s="30">
        <f t="shared" si="0"/>
        <v>32</v>
      </c>
      <c r="H24" s="31">
        <f t="shared" si="1"/>
        <v>8</v>
      </c>
      <c r="I24" s="31">
        <v>4</v>
      </c>
      <c r="J24" s="31">
        <v>4</v>
      </c>
      <c r="K24" s="31">
        <v>22</v>
      </c>
      <c r="L24" s="31">
        <v>0</v>
      </c>
      <c r="M24" s="31">
        <v>2</v>
      </c>
    </row>
    <row r="25" spans="1:14" s="1" customFormat="1" x14ac:dyDescent="0.25">
      <c r="A25" s="27" t="s">
        <v>86</v>
      </c>
      <c r="B25" s="61" t="s">
        <v>73</v>
      </c>
      <c r="C25" s="36"/>
      <c r="D25" s="36"/>
      <c r="E25" s="36"/>
      <c r="F25" s="29"/>
      <c r="G25" s="30"/>
      <c r="H25" s="31"/>
      <c r="I25" s="31"/>
      <c r="J25" s="31"/>
      <c r="K25" s="31"/>
      <c r="L25" s="31"/>
      <c r="M25" s="31"/>
    </row>
    <row r="26" spans="1:14" s="1" customFormat="1" x14ac:dyDescent="0.25">
      <c r="A26" s="27" t="s">
        <v>95</v>
      </c>
      <c r="B26" s="62" t="s">
        <v>93</v>
      </c>
      <c r="C26" s="36"/>
      <c r="D26" s="36">
        <v>2</v>
      </c>
      <c r="E26" s="36"/>
      <c r="F26" s="29">
        <f t="shared" ref="F26:F27" si="3">G26/36</f>
        <v>1.3333333333333333</v>
      </c>
      <c r="G26" s="30">
        <f t="shared" ref="G26" si="4">H26+K26+L26+M26</f>
        <v>48</v>
      </c>
      <c r="H26" s="31"/>
      <c r="I26" s="31"/>
      <c r="J26" s="31"/>
      <c r="K26" s="31"/>
      <c r="L26" s="31">
        <v>46</v>
      </c>
      <c r="M26" s="31">
        <v>2</v>
      </c>
    </row>
    <row r="27" spans="1:14" s="1" customFormat="1" x14ac:dyDescent="0.25">
      <c r="A27" s="27" t="s">
        <v>94</v>
      </c>
      <c r="B27" s="62" t="s">
        <v>78</v>
      </c>
      <c r="C27" s="28">
        <v>2</v>
      </c>
      <c r="D27" s="28"/>
      <c r="E27" s="28"/>
      <c r="F27" s="29">
        <f t="shared" si="3"/>
        <v>0.22222222222222221</v>
      </c>
      <c r="G27" s="30">
        <f>SUM(H27+K27+M27)</f>
        <v>8</v>
      </c>
      <c r="H27" s="31"/>
      <c r="I27" s="31"/>
      <c r="J27" s="31"/>
      <c r="K27" s="31"/>
      <c r="L27" s="31"/>
      <c r="M27" s="31">
        <v>8</v>
      </c>
    </row>
    <row r="28" spans="1:14" x14ac:dyDescent="0.25">
      <c r="A28" s="27"/>
      <c r="B28" s="62" t="s">
        <v>12</v>
      </c>
      <c r="C28" s="28"/>
      <c r="D28" s="28"/>
      <c r="E28" s="28"/>
      <c r="F28" s="29">
        <f>G28/36</f>
        <v>7</v>
      </c>
      <c r="G28" s="30">
        <f>SUM(G18:G27)</f>
        <v>252</v>
      </c>
      <c r="H28" s="30">
        <f t="shared" ref="H28:M28" si="5">SUM(H18:H27)</f>
        <v>106</v>
      </c>
      <c r="I28" s="30">
        <f t="shared" si="5"/>
        <v>36</v>
      </c>
      <c r="J28" s="30">
        <f t="shared" si="5"/>
        <v>70</v>
      </c>
      <c r="K28" s="30">
        <f t="shared" si="5"/>
        <v>76</v>
      </c>
      <c r="L28" s="30">
        <f t="shared" si="5"/>
        <v>46</v>
      </c>
      <c r="M28" s="30">
        <f t="shared" si="5"/>
        <v>24</v>
      </c>
      <c r="N28" s="67"/>
    </row>
    <row r="32" spans="1:14" ht="30" x14ac:dyDescent="0.25">
      <c r="B32" s="16" t="s">
        <v>85</v>
      </c>
    </row>
    <row r="35" spans="3:3" x14ac:dyDescent="0.25">
      <c r="C35" t="s">
        <v>112</v>
      </c>
    </row>
  </sheetData>
  <mergeCells count="25">
    <mergeCell ref="A8:M8"/>
    <mergeCell ref="A9:M9"/>
    <mergeCell ref="M14:M16"/>
    <mergeCell ref="C15:C16"/>
    <mergeCell ref="D15:D16"/>
    <mergeCell ref="E15:E16"/>
    <mergeCell ref="F15:F16"/>
    <mergeCell ref="I15:I16"/>
    <mergeCell ref="J15:J16"/>
    <mergeCell ref="A1:K1"/>
    <mergeCell ref="A2:K2"/>
    <mergeCell ref="A10:M10"/>
    <mergeCell ref="A12:B16"/>
    <mergeCell ref="C12:E14"/>
    <mergeCell ref="F12:F14"/>
    <mergeCell ref="G12:M12"/>
    <mergeCell ref="G13:G16"/>
    <mergeCell ref="H13:M13"/>
    <mergeCell ref="H14:H16"/>
    <mergeCell ref="I14:J14"/>
    <mergeCell ref="K14:K16"/>
    <mergeCell ref="L14:L16"/>
    <mergeCell ref="A4:M4"/>
    <mergeCell ref="A5:M5"/>
    <mergeCell ref="A7:M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L17" sqref="AL17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.28515625" customWidth="1"/>
    <col min="8" max="15" width="2.85546875" bestFit="1" customWidth="1"/>
    <col min="16" max="17" width="3.28515625" customWidth="1"/>
    <col min="18" max="18" width="2.85546875" bestFit="1" customWidth="1"/>
    <col min="19" max="20" width="3.28515625" bestFit="1" customWidth="1"/>
    <col min="21" max="21" width="3.7109375" customWidth="1"/>
    <col min="22" max="36" width="3.28515625" bestFit="1" customWidth="1"/>
    <col min="37" max="37" width="3.5703125" customWidth="1"/>
    <col min="38" max="53" width="3.28515625" bestFit="1" customWidth="1"/>
  </cols>
  <sheetData>
    <row r="1" spans="1:60" ht="17.25" thickBot="1" x14ac:dyDescent="0.3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1"/>
      <c r="BC1" s="1"/>
      <c r="BD1" s="1"/>
    </row>
    <row r="2" spans="1:60" ht="17.25" thickBot="1" x14ac:dyDescent="0.3">
      <c r="A2" s="22" t="s">
        <v>15</v>
      </c>
      <c r="B2" s="23" t="s">
        <v>16</v>
      </c>
      <c r="C2" s="23" t="s">
        <v>17</v>
      </c>
      <c r="D2" s="23" t="s">
        <v>18</v>
      </c>
      <c r="E2" s="23" t="s">
        <v>19</v>
      </c>
      <c r="F2" s="23" t="s">
        <v>20</v>
      </c>
      <c r="G2" s="23" t="s">
        <v>21</v>
      </c>
      <c r="H2" s="23" t="s">
        <v>22</v>
      </c>
      <c r="I2" s="23" t="s">
        <v>23</v>
      </c>
      <c r="J2" s="23" t="s">
        <v>24</v>
      </c>
      <c r="K2" s="23" t="s">
        <v>25</v>
      </c>
      <c r="L2" s="23" t="s">
        <v>26</v>
      </c>
      <c r="M2" s="23" t="s">
        <v>27</v>
      </c>
      <c r="N2" s="23" t="s">
        <v>28</v>
      </c>
      <c r="O2" s="23" t="s">
        <v>29</v>
      </c>
      <c r="P2" s="23" t="s">
        <v>30</v>
      </c>
      <c r="Q2" s="23" t="s">
        <v>31</v>
      </c>
      <c r="R2" s="23" t="s">
        <v>32</v>
      </c>
      <c r="S2" s="23" t="s">
        <v>33</v>
      </c>
      <c r="T2" s="55" t="s">
        <v>34</v>
      </c>
      <c r="U2" s="39" t="s">
        <v>35</v>
      </c>
      <c r="V2" s="39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32" t="s">
        <v>42</v>
      </c>
      <c r="AC2" s="32" t="s">
        <v>43</v>
      </c>
      <c r="AD2" s="32" t="s">
        <v>44</v>
      </c>
      <c r="AE2" s="32" t="s">
        <v>45</v>
      </c>
      <c r="AF2" s="32" t="s">
        <v>46</v>
      </c>
      <c r="AG2" s="32" t="s">
        <v>47</v>
      </c>
      <c r="AH2" s="32" t="s">
        <v>48</v>
      </c>
      <c r="AI2" s="32" t="s">
        <v>49</v>
      </c>
      <c r="AJ2" s="32" t="s">
        <v>50</v>
      </c>
      <c r="AK2" s="32" t="s">
        <v>51</v>
      </c>
      <c r="AL2" s="32" t="s">
        <v>52</v>
      </c>
      <c r="AM2" s="32" t="s">
        <v>53</v>
      </c>
      <c r="AN2" s="32" t="s">
        <v>54</v>
      </c>
      <c r="AO2" s="32" t="s">
        <v>55</v>
      </c>
      <c r="AP2" s="32" t="s">
        <v>56</v>
      </c>
      <c r="AQ2" s="32" t="s">
        <v>57</v>
      </c>
      <c r="AR2" s="32" t="s">
        <v>58</v>
      </c>
      <c r="AS2" s="32" t="s">
        <v>59</v>
      </c>
      <c r="AT2" s="32" t="s">
        <v>60</v>
      </c>
      <c r="AU2" s="32" t="s">
        <v>61</v>
      </c>
      <c r="AV2" s="32" t="s">
        <v>62</v>
      </c>
      <c r="AW2" s="32" t="s">
        <v>63</v>
      </c>
      <c r="AX2" s="32" t="s">
        <v>64</v>
      </c>
      <c r="AY2" s="32" t="s">
        <v>65</v>
      </c>
      <c r="AZ2" s="32" t="s">
        <v>66</v>
      </c>
      <c r="BA2" s="33" t="s">
        <v>67</v>
      </c>
    </row>
    <row r="3" spans="1:60" ht="16.899999999999999" customHeight="1" x14ac:dyDescent="0.25">
      <c r="A3" s="17" t="s">
        <v>68</v>
      </c>
      <c r="B3" s="78" t="s">
        <v>100</v>
      </c>
      <c r="C3" s="78" t="s">
        <v>101</v>
      </c>
      <c r="D3" s="78" t="s">
        <v>101</v>
      </c>
      <c r="E3" s="78" t="s">
        <v>100</v>
      </c>
      <c r="F3" s="5"/>
      <c r="G3" s="5"/>
      <c r="H3" s="5"/>
      <c r="I3" s="5"/>
      <c r="J3" s="5"/>
      <c r="K3" s="5"/>
      <c r="L3" s="5"/>
      <c r="M3" s="5"/>
      <c r="N3" s="5"/>
      <c r="O3" s="5"/>
      <c r="P3" s="26"/>
      <c r="Q3" s="26"/>
      <c r="R3" s="6"/>
      <c r="S3" s="6"/>
      <c r="T3" s="52"/>
      <c r="U3" s="87" t="s">
        <v>101</v>
      </c>
      <c r="V3" s="87" t="s">
        <v>101</v>
      </c>
      <c r="W3" s="87" t="s">
        <v>101</v>
      </c>
      <c r="X3" s="87" t="s">
        <v>101</v>
      </c>
      <c r="Y3" s="34"/>
      <c r="Z3" s="34"/>
      <c r="AA3" s="34"/>
      <c r="AB3" s="34"/>
      <c r="AC3" s="34"/>
      <c r="AD3" s="100" t="s">
        <v>103</v>
      </c>
      <c r="AE3" s="100" t="s">
        <v>103</v>
      </c>
      <c r="AF3" s="105" t="s">
        <v>101</v>
      </c>
      <c r="AG3" s="105" t="s">
        <v>101</v>
      </c>
      <c r="AH3" s="34"/>
      <c r="AI3" s="34"/>
      <c r="AJ3" s="34"/>
      <c r="AK3" s="100" t="s">
        <v>79</v>
      </c>
      <c r="AL3" s="97" t="s">
        <v>80</v>
      </c>
      <c r="AM3" s="97" t="s">
        <v>80</v>
      </c>
      <c r="AN3" s="97" t="s">
        <v>80</v>
      </c>
      <c r="AO3" s="97" t="s">
        <v>80</v>
      </c>
      <c r="AP3" s="97" t="s">
        <v>80</v>
      </c>
      <c r="AQ3" s="97" t="s">
        <v>80</v>
      </c>
      <c r="AR3" s="97" t="s">
        <v>80</v>
      </c>
      <c r="AS3" s="97" t="s">
        <v>80</v>
      </c>
      <c r="AT3" s="97" t="s">
        <v>80</v>
      </c>
      <c r="AU3" s="97" t="s">
        <v>80</v>
      </c>
      <c r="AV3" s="97" t="s">
        <v>80</v>
      </c>
      <c r="AW3" s="97" t="s">
        <v>80</v>
      </c>
      <c r="AX3" s="97" t="s">
        <v>80</v>
      </c>
      <c r="AY3" s="97" t="s">
        <v>80</v>
      </c>
      <c r="AZ3" s="97" t="s">
        <v>80</v>
      </c>
      <c r="BA3" s="97" t="s">
        <v>80</v>
      </c>
    </row>
    <row r="4" spans="1:60" ht="16.5" x14ac:dyDescent="0.25">
      <c r="A4" s="18"/>
      <c r="B4" s="79"/>
      <c r="C4" s="79"/>
      <c r="D4" s="79"/>
      <c r="E4" s="79"/>
      <c r="F4" s="6"/>
      <c r="G4" s="6"/>
      <c r="H4" s="24"/>
      <c r="I4" s="24"/>
      <c r="J4" s="24"/>
      <c r="K4" s="24"/>
      <c r="L4" s="24"/>
      <c r="M4" s="24"/>
      <c r="N4" s="24"/>
      <c r="O4" s="24"/>
      <c r="P4" s="26"/>
      <c r="Q4" s="26"/>
      <c r="R4" s="24"/>
      <c r="S4" s="24"/>
      <c r="T4" s="53"/>
      <c r="U4" s="88"/>
      <c r="V4" s="88"/>
      <c r="W4" s="88"/>
      <c r="X4" s="88"/>
      <c r="Y4" s="35"/>
      <c r="Z4" s="35"/>
      <c r="AA4" s="35"/>
      <c r="AB4" s="35"/>
      <c r="AC4" s="35"/>
      <c r="AD4" s="101"/>
      <c r="AE4" s="101"/>
      <c r="AF4" s="106"/>
      <c r="AG4" s="106"/>
      <c r="AH4" s="35"/>
      <c r="AI4" s="35"/>
      <c r="AJ4" s="35"/>
      <c r="AK4" s="101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1"/>
      <c r="BC4" s="1"/>
      <c r="BD4" s="1"/>
    </row>
    <row r="5" spans="1:60" ht="16.5" x14ac:dyDescent="0.25">
      <c r="A5" s="18"/>
      <c r="B5" s="79"/>
      <c r="C5" s="79"/>
      <c r="D5" s="79"/>
      <c r="E5" s="79"/>
      <c r="F5" s="6"/>
      <c r="G5" s="6"/>
      <c r="H5" s="24"/>
      <c r="I5" s="24"/>
      <c r="J5" s="24"/>
      <c r="K5" s="24"/>
      <c r="L5" s="24"/>
      <c r="M5" s="24"/>
      <c r="N5" s="24"/>
      <c r="O5" s="24"/>
      <c r="P5" s="26"/>
      <c r="Q5" s="26"/>
      <c r="R5" s="24"/>
      <c r="S5" s="24"/>
      <c r="T5" s="53"/>
      <c r="U5" s="88"/>
      <c r="V5" s="88"/>
      <c r="W5" s="88"/>
      <c r="X5" s="88"/>
      <c r="Y5" s="35"/>
      <c r="Z5" s="35"/>
      <c r="AA5" s="35"/>
      <c r="AB5" s="35"/>
      <c r="AC5" s="35"/>
      <c r="AD5" s="101"/>
      <c r="AE5" s="101"/>
      <c r="AF5" s="106"/>
      <c r="AG5" s="106"/>
      <c r="AH5" s="35"/>
      <c r="AI5" s="35"/>
      <c r="AJ5" s="35"/>
      <c r="AK5" s="101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21"/>
      <c r="BC5" s="21"/>
      <c r="BD5" s="21"/>
    </row>
    <row r="6" spans="1:60" ht="16.5" x14ac:dyDescent="0.25">
      <c r="A6" s="18"/>
      <c r="B6" s="79"/>
      <c r="C6" s="79"/>
      <c r="D6" s="79"/>
      <c r="E6" s="79"/>
      <c r="F6" s="6"/>
      <c r="G6" s="6"/>
      <c r="H6" s="24"/>
      <c r="I6" s="24"/>
      <c r="J6" s="24"/>
      <c r="K6" s="24"/>
      <c r="L6" s="24"/>
      <c r="M6" s="24"/>
      <c r="N6" s="24"/>
      <c r="O6" s="24"/>
      <c r="P6" s="26"/>
      <c r="Q6" s="26"/>
      <c r="R6" s="24"/>
      <c r="S6" s="24"/>
      <c r="T6" s="53"/>
      <c r="U6" s="88"/>
      <c r="V6" s="88"/>
      <c r="W6" s="88"/>
      <c r="X6" s="88"/>
      <c r="Y6" s="35"/>
      <c r="Z6" s="35"/>
      <c r="AA6" s="35"/>
      <c r="AB6" s="35"/>
      <c r="AC6" s="35"/>
      <c r="AD6" s="101"/>
      <c r="AE6" s="101"/>
      <c r="AF6" s="106"/>
      <c r="AG6" s="106"/>
      <c r="AH6" s="35"/>
      <c r="AI6" s="35"/>
      <c r="AJ6" s="35"/>
      <c r="AK6" s="101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20"/>
      <c r="BC6" s="20"/>
      <c r="BD6" s="20"/>
    </row>
    <row r="7" spans="1:60" ht="16.899999999999999" customHeight="1" x14ac:dyDescent="0.25">
      <c r="A7" s="18"/>
      <c r="B7" s="79"/>
      <c r="C7" s="79"/>
      <c r="D7" s="79"/>
      <c r="E7" s="79"/>
      <c r="F7" s="42"/>
      <c r="G7" s="41"/>
      <c r="H7" s="90" t="s">
        <v>74</v>
      </c>
      <c r="I7" s="43"/>
      <c r="J7" s="43"/>
      <c r="K7" s="90" t="s">
        <v>74</v>
      </c>
      <c r="L7" s="43"/>
      <c r="M7" s="44"/>
      <c r="N7" s="44"/>
      <c r="O7" s="90" t="s">
        <v>74</v>
      </c>
      <c r="P7" s="42"/>
      <c r="Q7" s="42"/>
      <c r="R7" s="43"/>
      <c r="S7" s="90" t="s">
        <v>74</v>
      </c>
      <c r="T7" s="57"/>
      <c r="U7" s="88"/>
      <c r="V7" s="88"/>
      <c r="W7" s="88"/>
      <c r="X7" s="88"/>
      <c r="Y7" s="45"/>
      <c r="Z7" s="45"/>
      <c r="AA7" s="45"/>
      <c r="AB7" s="45"/>
      <c r="AC7" s="103" t="s">
        <v>74</v>
      </c>
      <c r="AD7" s="101"/>
      <c r="AE7" s="101"/>
      <c r="AF7" s="106"/>
      <c r="AG7" s="106"/>
      <c r="AH7" s="35"/>
      <c r="AI7" s="35"/>
      <c r="AJ7" s="35"/>
      <c r="AK7" s="101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1"/>
      <c r="BC7" s="1"/>
      <c r="BD7" s="1"/>
    </row>
    <row r="8" spans="1:60" ht="18.75" x14ac:dyDescent="0.25">
      <c r="A8" s="18"/>
      <c r="B8" s="80"/>
      <c r="C8" s="80"/>
      <c r="D8" s="80"/>
      <c r="E8" s="80"/>
      <c r="F8" s="46"/>
      <c r="G8" s="47"/>
      <c r="H8" s="91"/>
      <c r="I8" s="48"/>
      <c r="J8" s="48"/>
      <c r="K8" s="91"/>
      <c r="L8" s="48"/>
      <c r="M8" s="49"/>
      <c r="N8" s="51"/>
      <c r="O8" s="91"/>
      <c r="P8" s="46"/>
      <c r="Q8" s="46"/>
      <c r="R8" s="48"/>
      <c r="S8" s="91"/>
      <c r="T8" s="56"/>
      <c r="U8" s="89"/>
      <c r="V8" s="89"/>
      <c r="W8" s="89"/>
      <c r="X8" s="89"/>
      <c r="Y8" s="45"/>
      <c r="Z8" s="45"/>
      <c r="AA8" s="45"/>
      <c r="AB8" s="45"/>
      <c r="AC8" s="104"/>
      <c r="AD8" s="102"/>
      <c r="AE8" s="102"/>
      <c r="AF8" s="104"/>
      <c r="AG8" s="104"/>
      <c r="AH8" s="35"/>
      <c r="AI8" s="35"/>
      <c r="AJ8" s="35"/>
      <c r="AK8" s="102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1"/>
      <c r="BC8" s="1"/>
      <c r="BD8" s="1"/>
    </row>
    <row r="9" spans="1:60" s="1" customFormat="1" ht="17.25" thickBot="1" x14ac:dyDescent="0.3">
      <c r="A9" s="19"/>
      <c r="B9" s="7" t="s">
        <v>80</v>
      </c>
      <c r="C9" s="8" t="s">
        <v>80</v>
      </c>
      <c r="D9" s="8" t="s">
        <v>80</v>
      </c>
      <c r="E9" s="8" t="s">
        <v>80</v>
      </c>
      <c r="F9" s="7" t="s">
        <v>80</v>
      </c>
      <c r="G9" s="7" t="s">
        <v>80</v>
      </c>
      <c r="H9" s="25" t="s">
        <v>80</v>
      </c>
      <c r="I9" s="25" t="s">
        <v>80</v>
      </c>
      <c r="J9" s="25" t="s">
        <v>80</v>
      </c>
      <c r="K9" s="25" t="s">
        <v>80</v>
      </c>
      <c r="L9" s="25" t="s">
        <v>80</v>
      </c>
      <c r="M9" s="25" t="s">
        <v>80</v>
      </c>
      <c r="N9" s="25" t="s">
        <v>80</v>
      </c>
      <c r="O9" s="25" t="s">
        <v>80</v>
      </c>
      <c r="P9" s="25" t="s">
        <v>80</v>
      </c>
      <c r="Q9" s="25" t="s">
        <v>80</v>
      </c>
      <c r="R9" s="25" t="s">
        <v>80</v>
      </c>
      <c r="S9" s="25" t="s">
        <v>80</v>
      </c>
      <c r="T9" s="54" t="s">
        <v>80</v>
      </c>
      <c r="U9" s="40" t="s">
        <v>80</v>
      </c>
      <c r="V9" s="40" t="s">
        <v>80</v>
      </c>
      <c r="W9" s="40" t="s">
        <v>80</v>
      </c>
      <c r="X9" s="40" t="s">
        <v>80</v>
      </c>
      <c r="Y9" s="40" t="s">
        <v>80</v>
      </c>
      <c r="Z9" s="40" t="s">
        <v>80</v>
      </c>
      <c r="AA9" s="40" t="s">
        <v>80</v>
      </c>
      <c r="AB9" s="40" t="s">
        <v>80</v>
      </c>
      <c r="AC9" s="40" t="s">
        <v>80</v>
      </c>
      <c r="AD9" s="40" t="s">
        <v>80</v>
      </c>
      <c r="AE9" s="40" t="s">
        <v>80</v>
      </c>
      <c r="AF9" s="40" t="s">
        <v>80</v>
      </c>
      <c r="AG9" s="40" t="s">
        <v>80</v>
      </c>
      <c r="AH9" s="40" t="s">
        <v>80</v>
      </c>
      <c r="AI9" s="40" t="s">
        <v>80</v>
      </c>
      <c r="AJ9" s="40" t="s">
        <v>80</v>
      </c>
      <c r="AK9" s="40" t="s">
        <v>80</v>
      </c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/>
      <c r="BC9"/>
      <c r="BD9"/>
    </row>
    <row r="10" spans="1:60" s="1" customFormat="1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 x14ac:dyDescent="0.25">
      <c r="A12" s="3"/>
      <c r="B12" s="93" t="s">
        <v>71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5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 x14ac:dyDescent="0.25">
      <c r="A13" s="3" t="s">
        <v>72</v>
      </c>
      <c r="B13" s="93" t="s">
        <v>73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 x14ac:dyDescent="0.25">
      <c r="A14" s="11" t="s">
        <v>74</v>
      </c>
      <c r="B14" s="81" t="s">
        <v>75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3"/>
      <c r="AD14" s="4"/>
      <c r="AE14" s="4"/>
      <c r="AF14" s="92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/>
      <c r="BC14"/>
      <c r="BD14"/>
      <c r="BE14" s="21"/>
      <c r="BF14" s="21"/>
      <c r="BG14" s="21"/>
      <c r="BH14" s="21"/>
    </row>
    <row r="15" spans="1:60" s="1" customFormat="1" ht="16.5" customHeight="1" x14ac:dyDescent="0.25">
      <c r="A15" s="12" t="s">
        <v>79</v>
      </c>
      <c r="B15" s="84" t="s">
        <v>78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6"/>
      <c r="AD15" s="4"/>
      <c r="AE15" s="4"/>
      <c r="AF15" s="92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/>
      <c r="BC15"/>
      <c r="BD15"/>
      <c r="BE15" s="20"/>
      <c r="BF15" s="20"/>
      <c r="BG15" s="20"/>
      <c r="BH15" s="20"/>
    </row>
    <row r="16" spans="1:60" s="1" customFormat="1" ht="16.5" customHeight="1" x14ac:dyDescent="0.25">
      <c r="A16" s="12" t="s">
        <v>101</v>
      </c>
      <c r="B16" s="84" t="s">
        <v>102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4"/>
      <c r="AE16" s="4"/>
      <c r="AF16" s="5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E16" s="20"/>
      <c r="BF16" s="20"/>
      <c r="BG16" s="20"/>
      <c r="BH16" s="20"/>
    </row>
    <row r="17" spans="1:56" s="1" customFormat="1" ht="16.5" customHeight="1" x14ac:dyDescent="0.25">
      <c r="A17" s="12" t="s">
        <v>76</v>
      </c>
      <c r="B17" s="84" t="s">
        <v>77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6"/>
      <c r="AD17" s="4"/>
      <c r="AE17" s="4"/>
      <c r="AF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s="1" customFormat="1" ht="16.5" customHeight="1" x14ac:dyDescent="0.25">
      <c r="A18" s="11" t="s">
        <v>80</v>
      </c>
      <c r="B18" s="81" t="s">
        <v>81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3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/>
      <c r="BC18"/>
      <c r="BD18"/>
    </row>
    <row r="19" spans="1:56" ht="16.5" customHeight="1" x14ac:dyDescent="0.25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6" s="1" customFormat="1" ht="16.5" x14ac:dyDescent="0.25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s="1" customFormat="1" ht="16.5" x14ac:dyDescent="0.25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/>
      <c r="BC21"/>
      <c r="BD21"/>
    </row>
    <row r="22" spans="1:56" ht="16.5" x14ac:dyDescent="0.25"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</sheetData>
  <mergeCells count="43">
    <mergeCell ref="AG3:AG8"/>
    <mergeCell ref="AR3:AR9"/>
    <mergeCell ref="BA3:BA9"/>
    <mergeCell ref="AT3:AT9"/>
    <mergeCell ref="AZ3:AZ9"/>
    <mergeCell ref="AK3:AK8"/>
    <mergeCell ref="AS3:AS9"/>
    <mergeCell ref="AU3:AU9"/>
    <mergeCell ref="AV3:AV9"/>
    <mergeCell ref="AW3:AW9"/>
    <mergeCell ref="AX3:AX9"/>
    <mergeCell ref="AY3:AY9"/>
    <mergeCell ref="AF14:AF15"/>
    <mergeCell ref="B12:AC12"/>
    <mergeCell ref="B14:AC14"/>
    <mergeCell ref="B13:AC13"/>
    <mergeCell ref="A1:BA1"/>
    <mergeCell ref="B15:AC15"/>
    <mergeCell ref="AL3:AL9"/>
    <mergeCell ref="AM3:AM9"/>
    <mergeCell ref="AN3:AN9"/>
    <mergeCell ref="AE3:AE8"/>
    <mergeCell ref="AD3:AD8"/>
    <mergeCell ref="AC7:AC8"/>
    <mergeCell ref="AO3:AO9"/>
    <mergeCell ref="AP3:AP9"/>
    <mergeCell ref="AQ3:AQ9"/>
    <mergeCell ref="AF3:AF8"/>
    <mergeCell ref="B3:B8"/>
    <mergeCell ref="C3:C8"/>
    <mergeCell ref="D3:D8"/>
    <mergeCell ref="E3:E8"/>
    <mergeCell ref="B18:AC18"/>
    <mergeCell ref="B17:AC17"/>
    <mergeCell ref="B16:AC16"/>
    <mergeCell ref="U3:U8"/>
    <mergeCell ref="V3:V8"/>
    <mergeCell ref="W3:W8"/>
    <mergeCell ref="X3:X8"/>
    <mergeCell ref="S7:S8"/>
    <mergeCell ref="K7:K8"/>
    <mergeCell ref="H7:H8"/>
    <mergeCell ref="O7:O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2025-09-04T06:07:36Z</cp:lastPrinted>
  <dcterms:created xsi:type="dcterms:W3CDTF">2022-08-29T11:23:05Z</dcterms:created>
  <dcterms:modified xsi:type="dcterms:W3CDTF">2025-09-05T08:56:30Z</dcterms:modified>
</cp:coreProperties>
</file>