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39" i="1"/>
  <c r="G41" i="1" s="1"/>
  <c r="K41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J41" i="1"/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5" i="1"/>
  <c r="I41" i="1"/>
  <c r="H41" i="1"/>
  <c r="E39" i="1" l="1"/>
  <c r="F41" i="1"/>
  <c r="E41" i="1" s="1"/>
  <c r="H39" i="1"/>
  <c r="I39" i="1"/>
  <c r="H38" i="1"/>
  <c r="I38" i="1"/>
  <c r="H37" i="1"/>
  <c r="I37" i="1"/>
  <c r="H36" i="1"/>
  <c r="I36" i="1"/>
  <c r="H35" i="1"/>
  <c r="I35" i="1"/>
  <c r="H34" i="1"/>
  <c r="I34" i="1"/>
  <c r="H33" i="1"/>
  <c r="I33" i="1"/>
  <c r="H28" i="1"/>
  <c r="I28" i="1"/>
  <c r="H27" i="1"/>
  <c r="I27" i="1"/>
  <c r="I26" i="1"/>
  <c r="H25" i="1"/>
  <c r="I25" i="1"/>
  <c r="E15" i="1" l="1"/>
</calcChain>
</file>

<file path=xl/sharedStrings.xml><?xml version="1.0" encoding="utf-8"?>
<sst xmlns="http://schemas.openxmlformats.org/spreadsheetml/2006/main" count="226" uniqueCount="141">
  <si>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</si>
  <si>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</si>
  <si>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</si>
  <si>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</si>
  <si>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</si>
  <si>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</si>
  <si>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</si>
  <si>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</si>
  <si>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</si>
  <si>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</si>
  <si>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</si>
  <si>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</si>
  <si>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</si>
  <si>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</si>
  <si>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</si>
  <si>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</si>
  <si>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</si>
  <si>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</si>
  <si>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</si>
  <si>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</si>
  <si>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</si>
  <si>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</si>
  <si>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</si>
  <si>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</si>
  <si>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</si>
  <si>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</si>
  <si>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</si>
  <si>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</si>
  <si>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</si>
  <si>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</si>
  <si>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</si>
  <si>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</si>
  <si>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</si>
  <si>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</si>
  <si>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</si>
  <si>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</si>
  <si>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</si>
  <si>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</si>
  <si>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</si>
  <si>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</si>
  <si>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</si>
  <si>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</si>
  <si>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</si>
  <si>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</si>
  <si>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</si>
  <si>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</si>
  <si>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</si>
  <si>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</si>
  <si>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</si>
  <si>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</si>
  <si>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</si>
  <si>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</si>
  <si>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</si>
  <si>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</si>
  <si>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</si>
  <si>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</si>
  <si>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</si>
  <si>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</si>
  <si>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</si>
  <si>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</si>
  <si>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</si>
  <si>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</si>
  <si>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</si>
  <si>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</si>
  <si>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</si>
  <si>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</si>
  <si>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</si>
  <si>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</si>
  <si>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</si>
  <si>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</si>
  <si>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</si>
  <si>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</si>
  <si>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</si>
  <si>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</si>
  <si>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</si>
  <si>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</si>
  <si>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</si>
  <si>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</si>
  <si>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</si>
  <si>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</si>
  <si>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</si>
  <si>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</si>
  <si>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</si>
  <si>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</si>
  <si>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</si>
  <si>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</si>
  <si>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</si>
  <si>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</si>
  <si>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</si>
  <si>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</si>
  <si>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</si>
  <si>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</si>
  <si>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Б2</t>
  </si>
  <si>
    <t>Управление персоналом образовательной организации</t>
  </si>
  <si>
    <t>Б1.6</t>
  </si>
  <si>
    <t>Б1.7</t>
  </si>
  <si>
    <t>Б1.8</t>
  </si>
  <si>
    <t>Б1.9</t>
  </si>
  <si>
    <t>Б1.10</t>
  </si>
  <si>
    <t>Б1.11</t>
  </si>
  <si>
    <t>Б1.12</t>
  </si>
  <si>
    <t xml:space="preserve">Инновации в управленческих переговорах </t>
  </si>
  <si>
    <t xml:space="preserve">Модель компетенции руководителя в сфере образования. Технологии диагностики и формирования </t>
  </si>
  <si>
    <t>Стратегический менеджмент</t>
  </si>
  <si>
    <t>Технологии влияния и убеждающих коммуникаций</t>
  </si>
  <si>
    <t>Технологии управления в малой интеллектуальной группе: лидерство и командообразование</t>
  </si>
  <si>
    <t xml:space="preserve">Проектная деятельность: методика упаковки проекта </t>
  </si>
  <si>
    <t>Стратегическое управление</t>
  </si>
  <si>
    <t>Стратегия изменения VS технологии внедрения. Практикум по поддержке трансформации</t>
  </si>
  <si>
    <t xml:space="preserve">Экономика и управление финансами образовательной организации </t>
  </si>
  <si>
    <t xml:space="preserve">Приемы формирования и управления имиджем университета и его подразделений </t>
  </si>
  <si>
    <t>Риторика для эффективного решения</t>
  </si>
  <si>
    <t xml:space="preserve">Эффективное делегирование полномочий и ответственности </t>
  </si>
  <si>
    <t>Принятие управленческих решений как основная функция руководителя</t>
  </si>
  <si>
    <t>Управление конфликтами работа с возражениями</t>
  </si>
  <si>
    <t>Б1.13</t>
  </si>
  <si>
    <t>Б1.14</t>
  </si>
  <si>
    <t>Б1.15</t>
  </si>
  <si>
    <t>Б1.16</t>
  </si>
  <si>
    <t>Б1.17</t>
  </si>
  <si>
    <t>Б1.18</t>
  </si>
  <si>
    <t>Б1.19</t>
  </si>
  <si>
    <t>Б1.20</t>
  </si>
  <si>
    <t>Б1.21</t>
  </si>
  <si>
    <t>Б1.22</t>
  </si>
  <si>
    <t>Б1.23</t>
  </si>
  <si>
    <t>Б1.24</t>
  </si>
  <si>
    <t>Б1.25</t>
  </si>
  <si>
    <t>Основы грантовой деятельности в вузе</t>
  </si>
  <si>
    <t>Формирование и развитие организационной культуры университета</t>
  </si>
  <si>
    <t>Технологии коучинга в практике руководителя образовательной организации</t>
  </si>
  <si>
    <t>Основы и навыки публичных выступлений</t>
  </si>
  <si>
    <t>Развитие критического мышления руководителя как инструмент повышения управляемости в коллективе</t>
  </si>
  <si>
    <t>Психологическая безопасность</t>
  </si>
  <si>
    <t>Интегративная мыслеформа успеха</t>
  </si>
  <si>
    <t>Специальная психологическая подготовка делового человека</t>
  </si>
  <si>
    <t>Антистресс. Профилактика и предупреждение синдрома эмоционального выгорания делового человека</t>
  </si>
  <si>
    <t>Учебно-методическая деятельность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</si>
  <si>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"Менеджмент в сфере высшего образования"</t>
    </r>
  </si>
  <si>
    <t>+</t>
  </si>
  <si>
    <t>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</si>
</sst>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9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1" fontId="18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13" fillId="0" borderId="29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vertical="center" wrapText="1"/>
    </xf>
    <xf numFmtId="49" fontId="13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5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3" fillId="0" borderId="4" xfId="5" applyNumberFormat="1" applyFont="1" applyFill="1" applyBorder="1" applyAlignment="1" applyProtection="1">
      <alignment horizontal="center" vertical="center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9" fontId="13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34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5" zoomScaleNormal="100" workbookViewId="0">
      <selection activeCell="B40" sqref="B40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27" customHeight="1" x14ac:dyDescent="0.25">
      <c r="A2" s="47" t="s">
        <v>82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5" customHeight="1" x14ac:dyDescent="0.25">
      <c r="A5" s="54" t="s">
        <v>84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5" customHeight="1" x14ac:dyDescent="0.25">
      <c r="A6" s="55" t="s">
        <v>138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ht="15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48" t="s">
        <v>70</v>
      </c>
      <c r="B9" s="67"/>
      <c r="C9" s="48" t="s">
        <v>69</v>
      </c>
      <c r="D9" s="67"/>
      <c r="E9" s="72" t="s">
        <v>83</v>
      </c>
      <c r="F9" s="48" t="s">
        <v>1</v>
      </c>
      <c r="G9" s="49"/>
      <c r="H9" s="49"/>
      <c r="I9" s="49"/>
      <c r="J9" s="49"/>
      <c r="K9" s="50"/>
    </row>
    <row r="10" spans="1:11" ht="15" customHeight="1" x14ac:dyDescent="0.25">
      <c r="A10" s="68"/>
      <c r="B10" s="69"/>
      <c r="C10" s="68"/>
      <c r="D10" s="69"/>
      <c r="E10" s="73"/>
      <c r="F10" s="56" t="s">
        <v>2</v>
      </c>
      <c r="G10" s="59" t="s">
        <v>3</v>
      </c>
      <c r="H10" s="60"/>
      <c r="I10" s="60"/>
      <c r="J10" s="60"/>
      <c r="K10" s="61"/>
    </row>
    <row r="11" spans="1:11" ht="15" customHeight="1" x14ac:dyDescent="0.25">
      <c r="A11" s="68"/>
      <c r="B11" s="69"/>
      <c r="C11" s="70"/>
      <c r="D11" s="71"/>
      <c r="E11" s="74"/>
      <c r="F11" s="57"/>
      <c r="G11" s="62" t="s">
        <v>5</v>
      </c>
      <c r="H11" s="75" t="s">
        <v>3</v>
      </c>
      <c r="I11" s="76"/>
      <c r="J11" s="62" t="s">
        <v>4</v>
      </c>
      <c r="K11" s="64" t="s">
        <v>86</v>
      </c>
    </row>
    <row r="12" spans="1:11" ht="26.25" customHeight="1" x14ac:dyDescent="0.25">
      <c r="A12" s="68"/>
      <c r="B12" s="69"/>
      <c r="C12" s="51" t="s">
        <v>6</v>
      </c>
      <c r="D12" s="51" t="s">
        <v>7</v>
      </c>
      <c r="E12" s="51" t="s">
        <v>2</v>
      </c>
      <c r="F12" s="57"/>
      <c r="G12" s="63"/>
      <c r="H12" s="51" t="s">
        <v>8</v>
      </c>
      <c r="I12" s="51" t="s">
        <v>9</v>
      </c>
      <c r="J12" s="63"/>
      <c r="K12" s="65"/>
    </row>
    <row r="13" spans="1:11" ht="54.75" customHeight="1" x14ac:dyDescent="0.25">
      <c r="A13" s="70"/>
      <c r="B13" s="71"/>
      <c r="C13" s="52"/>
      <c r="D13" s="52"/>
      <c r="E13" s="52"/>
      <c r="F13" s="58"/>
      <c r="G13" s="52"/>
      <c r="H13" s="52"/>
      <c r="I13" s="52"/>
      <c r="J13" s="52"/>
      <c r="K13" s="66"/>
    </row>
    <row r="14" spans="1:11" x14ac:dyDescent="0.25">
      <c r="A14" s="3" t="s">
        <v>10</v>
      </c>
      <c r="B14" s="3" t="s">
        <v>11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s="41" customFormat="1" ht="38.25" x14ac:dyDescent="0.25">
      <c r="A15" s="23" t="s">
        <v>87</v>
      </c>
      <c r="B15" s="23" t="s">
        <v>102</v>
      </c>
      <c r="C15" s="37"/>
      <c r="D15" s="38" t="s">
        <v>139</v>
      </c>
      <c r="E15" s="39">
        <f>F15/36</f>
        <v>0.33333333333333331</v>
      </c>
      <c r="F15" s="40">
        <f>SUM(G15,J15:K15)</f>
        <v>12</v>
      </c>
      <c r="G15" s="40">
        <f>SUM(H15:I15)</f>
        <v>8</v>
      </c>
      <c r="H15" s="40">
        <v>4</v>
      </c>
      <c r="I15" s="40">
        <v>4</v>
      </c>
      <c r="J15" s="40">
        <v>3</v>
      </c>
      <c r="K15" s="40">
        <v>1</v>
      </c>
    </row>
    <row r="16" spans="1:11" s="41" customFormat="1" x14ac:dyDescent="0.25">
      <c r="A16" s="23" t="s">
        <v>88</v>
      </c>
      <c r="B16" s="23" t="s">
        <v>103</v>
      </c>
      <c r="C16" s="37"/>
      <c r="D16" s="38" t="s">
        <v>139</v>
      </c>
      <c r="E16" s="39">
        <f t="shared" ref="E16:E41" si="0">F16/36</f>
        <v>0.55555555555555558</v>
      </c>
      <c r="F16" s="40">
        <f t="shared" ref="F16:F39" si="1">SUM(G16,J16:K16)</f>
        <v>20</v>
      </c>
      <c r="G16" s="40">
        <f t="shared" ref="G16:G38" si="2">SUM(H16:I16)</f>
        <v>16</v>
      </c>
      <c r="H16" s="40">
        <v>8</v>
      </c>
      <c r="I16" s="40">
        <v>8</v>
      </c>
      <c r="J16" s="40">
        <v>3</v>
      </c>
      <c r="K16" s="40">
        <v>1</v>
      </c>
    </row>
    <row r="17" spans="1:11" s="41" customFormat="1" x14ac:dyDescent="0.25">
      <c r="A17" s="23" t="s">
        <v>89</v>
      </c>
      <c r="B17" s="23" t="s">
        <v>104</v>
      </c>
      <c r="C17" s="37"/>
      <c r="D17" s="38" t="s">
        <v>139</v>
      </c>
      <c r="E17" s="39">
        <f t="shared" si="0"/>
        <v>0.55555555555555558</v>
      </c>
      <c r="F17" s="40">
        <f t="shared" si="1"/>
        <v>20</v>
      </c>
      <c r="G17" s="40">
        <f t="shared" si="2"/>
        <v>16</v>
      </c>
      <c r="H17" s="40">
        <v>8</v>
      </c>
      <c r="I17" s="40">
        <v>8</v>
      </c>
      <c r="J17" s="40">
        <v>3</v>
      </c>
      <c r="K17" s="40">
        <v>1</v>
      </c>
    </row>
    <row r="18" spans="1:11" s="41" customFormat="1" ht="25.5" x14ac:dyDescent="0.25">
      <c r="A18" s="23" t="s">
        <v>90</v>
      </c>
      <c r="B18" s="23" t="s">
        <v>105</v>
      </c>
      <c r="C18" s="37"/>
      <c r="D18" s="38" t="s">
        <v>139</v>
      </c>
      <c r="E18" s="39">
        <f t="shared" si="0"/>
        <v>0.55555555555555558</v>
      </c>
      <c r="F18" s="40">
        <f t="shared" si="1"/>
        <v>20</v>
      </c>
      <c r="G18" s="40">
        <f t="shared" si="2"/>
        <v>16</v>
      </c>
      <c r="H18" s="40">
        <v>8</v>
      </c>
      <c r="I18" s="40">
        <v>8</v>
      </c>
      <c r="J18" s="40">
        <v>3</v>
      </c>
      <c r="K18" s="40">
        <v>1</v>
      </c>
    </row>
    <row r="19" spans="1:11" s="41" customFormat="1" ht="25.5" x14ac:dyDescent="0.25">
      <c r="A19" s="23" t="s">
        <v>91</v>
      </c>
      <c r="B19" s="23" t="s">
        <v>106</v>
      </c>
      <c r="C19" s="37"/>
      <c r="D19" s="38" t="s">
        <v>139</v>
      </c>
      <c r="E19" s="39">
        <f t="shared" si="0"/>
        <v>1.3333333333333333</v>
      </c>
      <c r="F19" s="40">
        <f t="shared" si="1"/>
        <v>48</v>
      </c>
      <c r="G19" s="40">
        <f t="shared" si="2"/>
        <v>24</v>
      </c>
      <c r="H19" s="40">
        <v>12</v>
      </c>
      <c r="I19" s="40">
        <v>12</v>
      </c>
      <c r="J19" s="40">
        <v>23</v>
      </c>
      <c r="K19" s="40">
        <v>1</v>
      </c>
    </row>
    <row r="20" spans="1:11" s="41" customFormat="1" x14ac:dyDescent="0.25">
      <c r="A20" s="23" t="s">
        <v>94</v>
      </c>
      <c r="B20" s="23" t="s">
        <v>107</v>
      </c>
      <c r="C20" s="37"/>
      <c r="D20" s="38" t="s">
        <v>139</v>
      </c>
      <c r="E20" s="39">
        <f t="shared" si="0"/>
        <v>0.33333333333333331</v>
      </c>
      <c r="F20" s="40">
        <f t="shared" si="1"/>
        <v>12</v>
      </c>
      <c r="G20" s="40">
        <f t="shared" si="2"/>
        <v>8</v>
      </c>
      <c r="H20" s="40">
        <v>4</v>
      </c>
      <c r="I20" s="40">
        <v>4</v>
      </c>
      <c r="J20" s="40">
        <v>3</v>
      </c>
      <c r="K20" s="40">
        <v>1</v>
      </c>
    </row>
    <row r="21" spans="1:11" s="41" customFormat="1" ht="25.5" x14ac:dyDescent="0.25">
      <c r="A21" s="23" t="s">
        <v>95</v>
      </c>
      <c r="B21" s="23" t="s">
        <v>109</v>
      </c>
      <c r="C21" s="37"/>
      <c r="D21" s="38" t="s">
        <v>139</v>
      </c>
      <c r="E21" s="39">
        <f t="shared" si="0"/>
        <v>0.58333333333333337</v>
      </c>
      <c r="F21" s="40">
        <f t="shared" si="1"/>
        <v>21</v>
      </c>
      <c r="G21" s="40">
        <f t="shared" si="2"/>
        <v>16</v>
      </c>
      <c r="H21" s="40">
        <v>8</v>
      </c>
      <c r="I21" s="40">
        <v>8</v>
      </c>
      <c r="J21" s="40">
        <v>4</v>
      </c>
      <c r="K21" s="40">
        <v>1</v>
      </c>
    </row>
    <row r="22" spans="1:11" s="41" customFormat="1" ht="25.5" x14ac:dyDescent="0.25">
      <c r="A22" s="23" t="s">
        <v>96</v>
      </c>
      <c r="B22" s="23" t="s">
        <v>108</v>
      </c>
      <c r="C22" s="37"/>
      <c r="D22" s="38" t="s">
        <v>139</v>
      </c>
      <c r="E22" s="39">
        <f t="shared" si="0"/>
        <v>0.58333333333333337</v>
      </c>
      <c r="F22" s="40">
        <f t="shared" si="1"/>
        <v>21</v>
      </c>
      <c r="G22" s="40">
        <f t="shared" si="2"/>
        <v>16</v>
      </c>
      <c r="H22" s="40">
        <v>8</v>
      </c>
      <c r="I22" s="40">
        <v>8</v>
      </c>
      <c r="J22" s="40">
        <v>4</v>
      </c>
      <c r="K22" s="40">
        <v>1</v>
      </c>
    </row>
    <row r="23" spans="1:11" s="41" customFormat="1" ht="25.5" x14ac:dyDescent="0.25">
      <c r="A23" s="23" t="s">
        <v>97</v>
      </c>
      <c r="B23" s="23" t="s">
        <v>110</v>
      </c>
      <c r="C23" s="37"/>
      <c r="D23" s="38" t="s">
        <v>139</v>
      </c>
      <c r="E23" s="39">
        <f t="shared" si="0"/>
        <v>0.44444444444444442</v>
      </c>
      <c r="F23" s="40">
        <f t="shared" si="1"/>
        <v>16</v>
      </c>
      <c r="G23" s="40">
        <f t="shared" si="2"/>
        <v>8</v>
      </c>
      <c r="H23" s="40">
        <v>4</v>
      </c>
      <c r="I23" s="40">
        <v>4</v>
      </c>
      <c r="J23" s="40">
        <v>7</v>
      </c>
      <c r="K23" s="40">
        <v>1</v>
      </c>
    </row>
    <row r="24" spans="1:11" s="41" customFormat="1" x14ac:dyDescent="0.25">
      <c r="A24" s="23" t="s">
        <v>98</v>
      </c>
      <c r="B24" s="23" t="s">
        <v>114</v>
      </c>
      <c r="C24" s="37"/>
      <c r="D24" s="38" t="s">
        <v>139</v>
      </c>
      <c r="E24" s="39">
        <f t="shared" si="0"/>
        <v>0.58333333333333337</v>
      </c>
      <c r="F24" s="40">
        <f t="shared" si="1"/>
        <v>21</v>
      </c>
      <c r="G24" s="40">
        <f t="shared" si="2"/>
        <v>16</v>
      </c>
      <c r="H24" s="40">
        <v>8</v>
      </c>
      <c r="I24" s="40">
        <v>8</v>
      </c>
      <c r="J24" s="40">
        <v>4</v>
      </c>
      <c r="K24" s="40">
        <v>1</v>
      </c>
    </row>
    <row r="25" spans="1:11" s="41" customFormat="1" x14ac:dyDescent="0.25">
      <c r="A25" s="23" t="s">
        <v>99</v>
      </c>
      <c r="B25" s="23" t="s">
        <v>111</v>
      </c>
      <c r="C25" s="37"/>
      <c r="D25" s="38" t="s">
        <v>139</v>
      </c>
      <c r="E25" s="39">
        <f t="shared" si="0"/>
        <v>0.58333333333333337</v>
      </c>
      <c r="F25" s="40">
        <f t="shared" si="1"/>
        <v>21</v>
      </c>
      <c r="G25" s="40">
        <f t="shared" si="2"/>
        <v>16</v>
      </c>
      <c r="H25" s="40">
        <f t="shared" ref="H25:I25" si="3">H24</f>
        <v>8</v>
      </c>
      <c r="I25" s="40">
        <f t="shared" si="3"/>
        <v>8</v>
      </c>
      <c r="J25" s="40">
        <v>4</v>
      </c>
      <c r="K25" s="40">
        <v>1</v>
      </c>
    </row>
    <row r="26" spans="1:11" s="41" customFormat="1" ht="25.5" x14ac:dyDescent="0.25">
      <c r="A26" s="23" t="s">
        <v>100</v>
      </c>
      <c r="B26" s="23" t="s">
        <v>112</v>
      </c>
      <c r="C26" s="37"/>
      <c r="D26" s="38" t="s">
        <v>139</v>
      </c>
      <c r="E26" s="39">
        <f t="shared" si="0"/>
        <v>0.55555555555555558</v>
      </c>
      <c r="F26" s="40">
        <f t="shared" si="1"/>
        <v>20</v>
      </c>
      <c r="G26" s="40">
        <f t="shared" si="2"/>
        <v>16</v>
      </c>
      <c r="H26" s="40">
        <v>8</v>
      </c>
      <c r="I26" s="40">
        <f t="shared" ref="I26" si="4">I24</f>
        <v>8</v>
      </c>
      <c r="J26" s="40">
        <v>3</v>
      </c>
      <c r="K26" s="40">
        <v>1</v>
      </c>
    </row>
    <row r="27" spans="1:11" s="41" customFormat="1" x14ac:dyDescent="0.25">
      <c r="A27" s="23" t="s">
        <v>115</v>
      </c>
      <c r="B27" s="23" t="s">
        <v>101</v>
      </c>
      <c r="C27" s="37"/>
      <c r="D27" s="38" t="s">
        <v>139</v>
      </c>
      <c r="E27" s="39">
        <f t="shared" si="0"/>
        <v>0.55555555555555558</v>
      </c>
      <c r="F27" s="40">
        <f t="shared" si="1"/>
        <v>20</v>
      </c>
      <c r="G27" s="40">
        <f t="shared" si="2"/>
        <v>16</v>
      </c>
      <c r="H27" s="40">
        <f t="shared" ref="H27:I27" si="5">H24</f>
        <v>8</v>
      </c>
      <c r="I27" s="40">
        <f t="shared" si="5"/>
        <v>8</v>
      </c>
      <c r="J27" s="40">
        <v>3</v>
      </c>
      <c r="K27" s="40">
        <v>1</v>
      </c>
    </row>
    <row r="28" spans="1:11" s="41" customFormat="1" ht="25.5" x14ac:dyDescent="0.25">
      <c r="A28" s="23" t="s">
        <v>116</v>
      </c>
      <c r="B28" s="23" t="s">
        <v>113</v>
      </c>
      <c r="C28" s="37"/>
      <c r="D28" s="38" t="s">
        <v>139</v>
      </c>
      <c r="E28" s="39">
        <f t="shared" si="0"/>
        <v>0.55555555555555558</v>
      </c>
      <c r="F28" s="40">
        <f t="shared" si="1"/>
        <v>20</v>
      </c>
      <c r="G28" s="40">
        <f t="shared" si="2"/>
        <v>16</v>
      </c>
      <c r="H28" s="40">
        <f t="shared" ref="H28:I28" si="6">H24</f>
        <v>8</v>
      </c>
      <c r="I28" s="40">
        <f t="shared" si="6"/>
        <v>8</v>
      </c>
      <c r="J28" s="40">
        <v>3</v>
      </c>
      <c r="K28" s="40">
        <v>1</v>
      </c>
    </row>
    <row r="29" spans="1:11" s="41" customFormat="1" ht="25.5" x14ac:dyDescent="0.25">
      <c r="A29" s="23" t="s">
        <v>117</v>
      </c>
      <c r="B29" s="23" t="s">
        <v>93</v>
      </c>
      <c r="C29" s="37"/>
      <c r="D29" s="38" t="s">
        <v>139</v>
      </c>
      <c r="E29" s="39">
        <f t="shared" si="0"/>
        <v>1.3611111111111112</v>
      </c>
      <c r="F29" s="40">
        <f t="shared" si="1"/>
        <v>49</v>
      </c>
      <c r="G29" s="40">
        <f t="shared" si="2"/>
        <v>24</v>
      </c>
      <c r="H29" s="40">
        <v>12</v>
      </c>
      <c r="I29" s="40">
        <v>12</v>
      </c>
      <c r="J29" s="40">
        <v>24</v>
      </c>
      <c r="K29" s="40">
        <v>1</v>
      </c>
    </row>
    <row r="30" spans="1:11" s="41" customFormat="1" x14ac:dyDescent="0.25">
      <c r="A30" s="23" t="s">
        <v>118</v>
      </c>
      <c r="B30" s="23" t="s">
        <v>128</v>
      </c>
      <c r="C30" s="37"/>
      <c r="D30" s="38" t="s">
        <v>139</v>
      </c>
      <c r="E30" s="39">
        <f t="shared" si="0"/>
        <v>8.3333333333333329E-2</v>
      </c>
      <c r="F30" s="40">
        <f t="shared" si="1"/>
        <v>3</v>
      </c>
      <c r="G30" s="40">
        <f t="shared" si="2"/>
        <v>2</v>
      </c>
      <c r="H30" s="40">
        <v>1</v>
      </c>
      <c r="I30" s="40">
        <v>1</v>
      </c>
      <c r="J30" s="40"/>
      <c r="K30" s="40">
        <v>1</v>
      </c>
    </row>
    <row r="31" spans="1:11" s="41" customFormat="1" ht="25.5" x14ac:dyDescent="0.25">
      <c r="A31" s="23" t="s">
        <v>119</v>
      </c>
      <c r="B31" s="23" t="s">
        <v>129</v>
      </c>
      <c r="C31" s="37"/>
      <c r="D31" s="38" t="s">
        <v>139</v>
      </c>
      <c r="E31" s="39">
        <f t="shared" si="0"/>
        <v>0.55555555555555558</v>
      </c>
      <c r="F31" s="40">
        <f t="shared" si="1"/>
        <v>20</v>
      </c>
      <c r="G31" s="40">
        <f t="shared" si="2"/>
        <v>16</v>
      </c>
      <c r="H31" s="40">
        <v>8</v>
      </c>
      <c r="I31" s="40">
        <v>8</v>
      </c>
      <c r="J31" s="40">
        <v>3</v>
      </c>
      <c r="K31" s="40">
        <v>1</v>
      </c>
    </row>
    <row r="32" spans="1:11" s="41" customFormat="1" ht="25.5" x14ac:dyDescent="0.25">
      <c r="A32" s="23" t="s">
        <v>120</v>
      </c>
      <c r="B32" s="23" t="s">
        <v>130</v>
      </c>
      <c r="C32" s="37"/>
      <c r="D32" s="38" t="s">
        <v>139</v>
      </c>
      <c r="E32" s="39">
        <f t="shared" si="0"/>
        <v>0.58333333333333337</v>
      </c>
      <c r="F32" s="40">
        <f t="shared" si="1"/>
        <v>21</v>
      </c>
      <c r="G32" s="40">
        <f t="shared" si="2"/>
        <v>16</v>
      </c>
      <c r="H32" s="40">
        <v>8</v>
      </c>
      <c r="I32" s="40">
        <v>8</v>
      </c>
      <c r="J32" s="40">
        <v>4</v>
      </c>
      <c r="K32" s="40">
        <v>1</v>
      </c>
    </row>
    <row r="33" spans="1:11" s="41" customFormat="1" x14ac:dyDescent="0.25">
      <c r="A33" s="23" t="s">
        <v>121</v>
      </c>
      <c r="B33" s="23" t="s">
        <v>131</v>
      </c>
      <c r="C33" s="37"/>
      <c r="D33" s="38" t="s">
        <v>139</v>
      </c>
      <c r="E33" s="39">
        <f t="shared" si="0"/>
        <v>0.30555555555555558</v>
      </c>
      <c r="F33" s="40">
        <f t="shared" si="1"/>
        <v>11</v>
      </c>
      <c r="G33" s="40">
        <f t="shared" si="2"/>
        <v>8</v>
      </c>
      <c r="H33" s="40">
        <f t="shared" ref="H33:I33" si="7">H20</f>
        <v>4</v>
      </c>
      <c r="I33" s="40">
        <f t="shared" si="7"/>
        <v>4</v>
      </c>
      <c r="J33" s="40">
        <v>2</v>
      </c>
      <c r="K33" s="40">
        <v>1</v>
      </c>
    </row>
    <row r="34" spans="1:11" s="41" customFormat="1" ht="38.25" x14ac:dyDescent="0.25">
      <c r="A34" s="23" t="s">
        <v>122</v>
      </c>
      <c r="B34" s="23" t="s">
        <v>132</v>
      </c>
      <c r="C34" s="37"/>
      <c r="D34" s="38" t="s">
        <v>139</v>
      </c>
      <c r="E34" s="39">
        <f t="shared" si="0"/>
        <v>0.52777777777777779</v>
      </c>
      <c r="F34" s="40">
        <f t="shared" si="1"/>
        <v>19</v>
      </c>
      <c r="G34" s="40">
        <f t="shared" si="2"/>
        <v>16</v>
      </c>
      <c r="H34" s="40">
        <f t="shared" ref="H34:I34" si="8">H32</f>
        <v>8</v>
      </c>
      <c r="I34" s="40">
        <f t="shared" si="8"/>
        <v>8</v>
      </c>
      <c r="J34" s="40">
        <v>2</v>
      </c>
      <c r="K34" s="40">
        <v>1</v>
      </c>
    </row>
    <row r="35" spans="1:11" s="41" customFormat="1" x14ac:dyDescent="0.25">
      <c r="A35" s="23" t="s">
        <v>123</v>
      </c>
      <c r="B35" s="23" t="s">
        <v>133</v>
      </c>
      <c r="C35" s="37"/>
      <c r="D35" s="38" t="s">
        <v>139</v>
      </c>
      <c r="E35" s="39">
        <f t="shared" si="0"/>
        <v>0.52777777777777779</v>
      </c>
      <c r="F35" s="40">
        <f t="shared" si="1"/>
        <v>19</v>
      </c>
      <c r="G35" s="40">
        <f t="shared" si="2"/>
        <v>16</v>
      </c>
      <c r="H35" s="40">
        <f t="shared" ref="H35:I35" si="9">H32</f>
        <v>8</v>
      </c>
      <c r="I35" s="40">
        <f t="shared" si="9"/>
        <v>8</v>
      </c>
      <c r="J35" s="40">
        <v>2</v>
      </c>
      <c r="K35" s="40">
        <v>1</v>
      </c>
    </row>
    <row r="36" spans="1:11" s="41" customFormat="1" x14ac:dyDescent="0.25">
      <c r="A36" s="23" t="s">
        <v>124</v>
      </c>
      <c r="B36" s="23" t="s">
        <v>134</v>
      </c>
      <c r="C36" s="37"/>
      <c r="D36" s="38" t="s">
        <v>139</v>
      </c>
      <c r="E36" s="39">
        <f t="shared" si="0"/>
        <v>0.52777777777777779</v>
      </c>
      <c r="F36" s="40">
        <f t="shared" si="1"/>
        <v>19</v>
      </c>
      <c r="G36" s="40">
        <f t="shared" si="2"/>
        <v>16</v>
      </c>
      <c r="H36" s="40">
        <f t="shared" ref="H36:I36" si="10">H32</f>
        <v>8</v>
      </c>
      <c r="I36" s="40">
        <f t="shared" si="10"/>
        <v>8</v>
      </c>
      <c r="J36" s="40">
        <v>2</v>
      </c>
      <c r="K36" s="40">
        <v>1</v>
      </c>
    </row>
    <row r="37" spans="1:11" s="41" customFormat="1" ht="25.5" x14ac:dyDescent="0.25">
      <c r="A37" s="23" t="s">
        <v>125</v>
      </c>
      <c r="B37" s="23" t="s">
        <v>135</v>
      </c>
      <c r="C37" s="37"/>
      <c r="D37" s="38" t="s">
        <v>139</v>
      </c>
      <c r="E37" s="39">
        <f t="shared" si="0"/>
        <v>0.52777777777777779</v>
      </c>
      <c r="F37" s="40">
        <f t="shared" si="1"/>
        <v>19</v>
      </c>
      <c r="G37" s="40">
        <f t="shared" si="2"/>
        <v>16</v>
      </c>
      <c r="H37" s="40">
        <f t="shared" ref="H37:I37" si="11">H32</f>
        <v>8</v>
      </c>
      <c r="I37" s="40">
        <f t="shared" si="11"/>
        <v>8</v>
      </c>
      <c r="J37" s="40">
        <v>2</v>
      </c>
      <c r="K37" s="40">
        <v>1</v>
      </c>
    </row>
    <row r="38" spans="1:11" s="41" customFormat="1" ht="38.25" x14ac:dyDescent="0.25">
      <c r="A38" s="23" t="s">
        <v>126</v>
      </c>
      <c r="B38" s="23" t="s">
        <v>136</v>
      </c>
      <c r="C38" s="37"/>
      <c r="D38" s="38" t="s">
        <v>139</v>
      </c>
      <c r="E38" s="39">
        <f t="shared" si="0"/>
        <v>0.52777777777777779</v>
      </c>
      <c r="F38" s="40">
        <f t="shared" si="1"/>
        <v>19</v>
      </c>
      <c r="G38" s="40">
        <f t="shared" si="2"/>
        <v>16</v>
      </c>
      <c r="H38" s="40">
        <f t="shared" ref="H38:I38" si="12">H32</f>
        <v>8</v>
      </c>
      <c r="I38" s="40">
        <f t="shared" si="12"/>
        <v>8</v>
      </c>
      <c r="J38" s="40">
        <v>2</v>
      </c>
      <c r="K38" s="40">
        <v>1</v>
      </c>
    </row>
    <row r="39" spans="1:11" s="41" customFormat="1" x14ac:dyDescent="0.25">
      <c r="A39" s="23" t="s">
        <v>127</v>
      </c>
      <c r="B39" s="23" t="s">
        <v>137</v>
      </c>
      <c r="C39" s="37"/>
      <c r="D39" s="38" t="s">
        <v>139</v>
      </c>
      <c r="E39" s="39">
        <f t="shared" si="0"/>
        <v>0.30555555555555558</v>
      </c>
      <c r="F39" s="40">
        <f t="shared" si="1"/>
        <v>11</v>
      </c>
      <c r="G39" s="40">
        <f>SUM(H39:I39)</f>
        <v>8</v>
      </c>
      <c r="H39" s="40">
        <f t="shared" ref="H39:I39" si="13">H20</f>
        <v>4</v>
      </c>
      <c r="I39" s="40">
        <f t="shared" si="13"/>
        <v>4</v>
      </c>
      <c r="J39" s="40">
        <v>2</v>
      </c>
      <c r="K39" s="40">
        <v>1</v>
      </c>
    </row>
    <row r="40" spans="1:11" s="1" customFormat="1" x14ac:dyDescent="0.25">
      <c r="A40" s="3" t="s">
        <v>92</v>
      </c>
      <c r="B40" s="23" t="s">
        <v>78</v>
      </c>
      <c r="C40" s="38" t="s">
        <v>139</v>
      </c>
      <c r="D40" s="32"/>
      <c r="E40" s="39">
        <f t="shared" si="0"/>
        <v>1.3333333333333333</v>
      </c>
      <c r="F40" s="33">
        <v>48</v>
      </c>
      <c r="G40" s="33"/>
      <c r="H40" s="33"/>
      <c r="I40" s="33"/>
      <c r="J40" s="33"/>
      <c r="K40" s="33">
        <v>48</v>
      </c>
    </row>
    <row r="41" spans="1:11" x14ac:dyDescent="0.25">
      <c r="A41" s="4"/>
      <c r="B41" s="4" t="s">
        <v>12</v>
      </c>
      <c r="C41" s="5"/>
      <c r="D41" s="5"/>
      <c r="E41" s="39">
        <f t="shared" si="0"/>
        <v>15.277777777777779</v>
      </c>
      <c r="F41" s="34">
        <f>SUM(F15:F40)</f>
        <v>550</v>
      </c>
      <c r="G41" s="33">
        <f>SUM(G15:G39)</f>
        <v>362</v>
      </c>
      <c r="H41" s="34">
        <f>SUM(H15:H39)</f>
        <v>181</v>
      </c>
      <c r="I41" s="34">
        <f>SUM(I15:I39)</f>
        <v>181</v>
      </c>
      <c r="J41" s="34">
        <f>SUM(J15:J39)</f>
        <v>115</v>
      </c>
      <c r="K41" s="34">
        <f>SUM(K15:K40)</f>
        <v>73</v>
      </c>
    </row>
    <row r="45" spans="1:11" ht="30" x14ac:dyDescent="0.25">
      <c r="B45" s="22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S3" sqref="S3:S8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.42578125" customWidth="1"/>
    <col min="8" max="16" width="2.85546875" bestFit="1" customWidth="1"/>
    <col min="17" max="17" width="3.7109375" customWidth="1"/>
    <col min="18" max="18" width="2.85546875" bestFit="1" customWidth="1"/>
    <col min="19" max="53" width="3.28515625" bestFit="1" customWidth="1"/>
  </cols>
  <sheetData>
    <row r="1" spans="1:60" ht="17.25" thickBot="1" x14ac:dyDescent="0.3">
      <c r="A1" s="92" t="s">
        <v>14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1"/>
      <c r="BC1" s="1"/>
      <c r="BD1" s="1"/>
    </row>
    <row r="2" spans="1:60" ht="17.25" thickBot="1" x14ac:dyDescent="0.3">
      <c r="A2" s="29" t="s">
        <v>15</v>
      </c>
      <c r="B2" s="30" t="s">
        <v>16</v>
      </c>
      <c r="C2" s="30" t="s">
        <v>17</v>
      </c>
      <c r="D2" s="30" t="s">
        <v>18</v>
      </c>
      <c r="E2" s="30" t="s">
        <v>19</v>
      </c>
      <c r="F2" s="30" t="s">
        <v>20</v>
      </c>
      <c r="G2" s="30" t="s">
        <v>21</v>
      </c>
      <c r="H2" s="30" t="s">
        <v>22</v>
      </c>
      <c r="I2" s="30" t="s">
        <v>23</v>
      </c>
      <c r="J2" s="30" t="s">
        <v>24</v>
      </c>
      <c r="K2" s="30" t="s">
        <v>25</v>
      </c>
      <c r="L2" s="30" t="s">
        <v>26</v>
      </c>
      <c r="M2" s="30" t="s">
        <v>27</v>
      </c>
      <c r="N2" s="30" t="s">
        <v>28</v>
      </c>
      <c r="O2" s="30" t="s">
        <v>29</v>
      </c>
      <c r="P2" s="30" t="s">
        <v>30</v>
      </c>
      <c r="Q2" s="30" t="s">
        <v>31</v>
      </c>
      <c r="R2" s="30" t="s">
        <v>32</v>
      </c>
      <c r="S2" s="30" t="s">
        <v>33</v>
      </c>
      <c r="T2" s="30" t="s">
        <v>34</v>
      </c>
      <c r="U2" s="30" t="s">
        <v>35</v>
      </c>
      <c r="V2" s="30" t="s">
        <v>36</v>
      </c>
      <c r="W2" s="30" t="s">
        <v>37</v>
      </c>
      <c r="X2" s="30" t="s">
        <v>38</v>
      </c>
      <c r="Y2" s="30" t="s">
        <v>39</v>
      </c>
      <c r="Z2" s="30" t="s">
        <v>40</v>
      </c>
      <c r="AA2" s="30" t="s">
        <v>41</v>
      </c>
      <c r="AB2" s="30" t="s">
        <v>42</v>
      </c>
      <c r="AC2" s="30" t="s">
        <v>43</v>
      </c>
      <c r="AD2" s="30" t="s">
        <v>44</v>
      </c>
      <c r="AE2" s="30" t="s">
        <v>45</v>
      </c>
      <c r="AF2" s="30" t="s">
        <v>46</v>
      </c>
      <c r="AG2" s="30" t="s">
        <v>47</v>
      </c>
      <c r="AH2" s="30" t="s">
        <v>48</v>
      </c>
      <c r="AI2" s="30" t="s">
        <v>49</v>
      </c>
      <c r="AJ2" s="30" t="s">
        <v>50</v>
      </c>
      <c r="AK2" s="30" t="s">
        <v>51</v>
      </c>
      <c r="AL2" s="30" t="s">
        <v>52</v>
      </c>
      <c r="AM2" s="30" t="s">
        <v>53</v>
      </c>
      <c r="AN2" s="30" t="s">
        <v>54</v>
      </c>
      <c r="AO2" s="30" t="s">
        <v>55</v>
      </c>
      <c r="AP2" s="30" t="s">
        <v>56</v>
      </c>
      <c r="AQ2" s="30" t="s">
        <v>57</v>
      </c>
      <c r="AR2" s="30" t="s">
        <v>58</v>
      </c>
      <c r="AS2" s="30" t="s">
        <v>59</v>
      </c>
      <c r="AT2" s="30" t="s">
        <v>60</v>
      </c>
      <c r="AU2" s="30" t="s">
        <v>61</v>
      </c>
      <c r="AV2" s="30" t="s">
        <v>62</v>
      </c>
      <c r="AW2" s="30" t="s">
        <v>63</v>
      </c>
      <c r="AX2" s="30" t="s">
        <v>64</v>
      </c>
      <c r="AY2" s="30" t="s">
        <v>65</v>
      </c>
      <c r="AZ2" s="30" t="s">
        <v>66</v>
      </c>
      <c r="BA2" s="31" t="s">
        <v>67</v>
      </c>
    </row>
    <row r="3" spans="1:60" ht="16.5" customHeight="1" x14ac:dyDescent="0.25">
      <c r="A3" s="24" t="s">
        <v>68</v>
      </c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45"/>
      <c r="Q3" s="87" t="s">
        <v>74</v>
      </c>
      <c r="R3" s="91" t="s">
        <v>74</v>
      </c>
      <c r="S3" s="96" t="s">
        <v>140</v>
      </c>
      <c r="T3" s="88" t="s">
        <v>80</v>
      </c>
      <c r="U3" s="88" t="s">
        <v>80</v>
      </c>
      <c r="V3" s="88" t="s">
        <v>80</v>
      </c>
      <c r="W3" s="88" t="s">
        <v>80</v>
      </c>
      <c r="X3" s="88" t="s">
        <v>80</v>
      </c>
      <c r="Y3" s="88" t="s">
        <v>80</v>
      </c>
      <c r="Z3" s="88" t="s">
        <v>80</v>
      </c>
      <c r="AA3" s="88" t="s">
        <v>80</v>
      </c>
      <c r="AB3" s="88" t="s">
        <v>80</v>
      </c>
      <c r="AC3" s="88" t="s">
        <v>80</v>
      </c>
      <c r="AD3" s="88" t="s">
        <v>80</v>
      </c>
      <c r="AE3" s="88" t="s">
        <v>80</v>
      </c>
      <c r="AF3" s="88" t="s">
        <v>80</v>
      </c>
      <c r="AG3" s="88" t="s">
        <v>80</v>
      </c>
      <c r="AH3" s="88" t="s">
        <v>80</v>
      </c>
      <c r="AI3" s="88" t="s">
        <v>80</v>
      </c>
      <c r="AJ3" s="88" t="s">
        <v>80</v>
      </c>
      <c r="AK3" s="88" t="s">
        <v>80</v>
      </c>
      <c r="AL3" s="88" t="s">
        <v>80</v>
      </c>
      <c r="AM3" s="88" t="s">
        <v>80</v>
      </c>
      <c r="AN3" s="88" t="s">
        <v>80</v>
      </c>
      <c r="AO3" s="88" t="s">
        <v>80</v>
      </c>
      <c r="AP3" s="88" t="s">
        <v>80</v>
      </c>
      <c r="AQ3" s="88" t="s">
        <v>80</v>
      </c>
      <c r="AR3" s="88" t="s">
        <v>80</v>
      </c>
      <c r="AS3" s="88" t="s">
        <v>80</v>
      </c>
      <c r="AT3" s="88" t="s">
        <v>80</v>
      </c>
      <c r="AU3" s="88" t="s">
        <v>80</v>
      </c>
      <c r="AV3" s="88" t="s">
        <v>80</v>
      </c>
      <c r="AW3" s="88" t="s">
        <v>80</v>
      </c>
      <c r="AX3" s="88" t="s">
        <v>80</v>
      </c>
      <c r="AY3" s="88" t="s">
        <v>80</v>
      </c>
      <c r="AZ3" s="88" t="s">
        <v>80</v>
      </c>
      <c r="BA3" s="93" t="s">
        <v>80</v>
      </c>
    </row>
    <row r="4" spans="1:60" ht="16.5" x14ac:dyDescent="0.25">
      <c r="A4" s="25"/>
      <c r="B4" s="10"/>
      <c r="C4" s="11"/>
      <c r="D4" s="11"/>
      <c r="E4" s="11"/>
      <c r="F4" s="10"/>
      <c r="G4" s="10"/>
      <c r="H4" s="35"/>
      <c r="I4" s="35"/>
      <c r="J4" s="35"/>
      <c r="K4" s="35"/>
      <c r="L4" s="35"/>
      <c r="M4" s="35"/>
      <c r="N4" s="35"/>
      <c r="O4" s="35"/>
      <c r="P4" s="45"/>
      <c r="Q4" s="87"/>
      <c r="R4" s="91"/>
      <c r="S4" s="97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94"/>
      <c r="BB4" s="1"/>
      <c r="BC4" s="1"/>
      <c r="BD4" s="1"/>
    </row>
    <row r="5" spans="1:60" ht="16.5" x14ac:dyDescent="0.25">
      <c r="A5" s="25"/>
      <c r="B5" s="10"/>
      <c r="C5" s="11"/>
      <c r="D5" s="11"/>
      <c r="E5" s="11"/>
      <c r="F5" s="10"/>
      <c r="G5" s="10"/>
      <c r="H5" s="35"/>
      <c r="I5" s="35"/>
      <c r="J5" s="35"/>
      <c r="K5" s="35"/>
      <c r="L5" s="35"/>
      <c r="M5" s="35"/>
      <c r="N5" s="35"/>
      <c r="O5" s="35"/>
      <c r="P5" s="45"/>
      <c r="Q5" s="87"/>
      <c r="R5" s="91"/>
      <c r="S5" s="97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94"/>
      <c r="BB5" s="28"/>
      <c r="BC5" s="28"/>
      <c r="BD5" s="28"/>
    </row>
    <row r="6" spans="1:60" ht="16.5" x14ac:dyDescent="0.25">
      <c r="A6" s="25"/>
      <c r="B6" s="10"/>
      <c r="C6" s="11"/>
      <c r="D6" s="11"/>
      <c r="E6" s="11"/>
      <c r="F6" s="10"/>
      <c r="G6" s="10"/>
      <c r="H6" s="35"/>
      <c r="I6" s="35"/>
      <c r="J6" s="35"/>
      <c r="K6" s="35"/>
      <c r="L6" s="35"/>
      <c r="M6" s="35"/>
      <c r="N6" s="35"/>
      <c r="O6" s="35"/>
      <c r="P6" s="87" t="s">
        <v>74</v>
      </c>
      <c r="Q6" s="87"/>
      <c r="R6" s="87" t="s">
        <v>140</v>
      </c>
      <c r="S6" s="97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94"/>
      <c r="BB6" s="27"/>
      <c r="BC6" s="27"/>
      <c r="BD6" s="27"/>
    </row>
    <row r="7" spans="1:60" ht="16.5" x14ac:dyDescent="0.25">
      <c r="A7" s="25"/>
      <c r="B7" s="10"/>
      <c r="C7" s="11"/>
      <c r="D7" s="11"/>
      <c r="E7" s="11"/>
      <c r="F7" s="10"/>
      <c r="G7" s="10"/>
      <c r="H7" s="35"/>
      <c r="I7" s="35"/>
      <c r="J7" s="35"/>
      <c r="K7" s="35"/>
      <c r="L7" s="35"/>
      <c r="M7" s="35"/>
      <c r="N7" s="35"/>
      <c r="O7" s="35"/>
      <c r="P7" s="87"/>
      <c r="Q7" s="87"/>
      <c r="R7" s="87"/>
      <c r="S7" s="97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94"/>
      <c r="BB7" s="1"/>
      <c r="BC7" s="1"/>
      <c r="BD7" s="1"/>
    </row>
    <row r="8" spans="1:60" ht="17.25" thickBot="1" x14ac:dyDescent="0.3">
      <c r="A8" s="25"/>
      <c r="B8" s="10"/>
      <c r="C8" s="11"/>
      <c r="D8" s="11"/>
      <c r="E8" s="11"/>
      <c r="F8" s="10"/>
      <c r="G8" s="10"/>
      <c r="H8" s="35"/>
      <c r="I8" s="35"/>
      <c r="J8" s="35"/>
      <c r="K8" s="35"/>
      <c r="L8" s="35"/>
      <c r="M8" s="35"/>
      <c r="N8" s="35"/>
      <c r="O8" s="35"/>
      <c r="P8" s="87"/>
      <c r="Q8" s="87"/>
      <c r="R8" s="87"/>
      <c r="S8" s="98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94"/>
      <c r="BB8" s="1"/>
      <c r="BC8" s="1"/>
      <c r="BD8" s="1"/>
    </row>
    <row r="9" spans="1:60" s="1" customFormat="1" ht="17.25" thickBot="1" x14ac:dyDescent="0.3">
      <c r="A9" s="26"/>
      <c r="B9" s="12" t="s">
        <v>80</v>
      </c>
      <c r="C9" s="13" t="s">
        <v>80</v>
      </c>
      <c r="D9" s="13" t="s">
        <v>80</v>
      </c>
      <c r="E9" s="13" t="s">
        <v>80</v>
      </c>
      <c r="F9" s="12" t="s">
        <v>80</v>
      </c>
      <c r="G9" s="12" t="s">
        <v>80</v>
      </c>
      <c r="H9" s="36" t="s">
        <v>80</v>
      </c>
      <c r="I9" s="36" t="s">
        <v>80</v>
      </c>
      <c r="J9" s="36" t="s">
        <v>80</v>
      </c>
      <c r="K9" s="36" t="s">
        <v>80</v>
      </c>
      <c r="L9" s="36" t="s">
        <v>80</v>
      </c>
      <c r="M9" s="36" t="s">
        <v>80</v>
      </c>
      <c r="N9" s="36" t="s">
        <v>80</v>
      </c>
      <c r="O9" s="36" t="s">
        <v>80</v>
      </c>
      <c r="P9" s="43" t="s">
        <v>80</v>
      </c>
      <c r="Q9" s="43" t="s">
        <v>80</v>
      </c>
      <c r="R9" s="44" t="s">
        <v>80</v>
      </c>
      <c r="S9" s="42" t="s">
        <v>80</v>
      </c>
      <c r="T9" s="90" t="s">
        <v>80</v>
      </c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5"/>
      <c r="BB9"/>
      <c r="BC9"/>
      <c r="BD9"/>
    </row>
    <row r="10" spans="1:60" s="1" customFormat="1" ht="16.5" x14ac:dyDescent="0.25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25">
      <c r="A12" s="6"/>
      <c r="B12" s="81" t="s">
        <v>71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3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25">
      <c r="A13" s="6" t="s">
        <v>72</v>
      </c>
      <c r="B13" s="81" t="s">
        <v>73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3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25">
      <c r="A14" s="16" t="s">
        <v>74</v>
      </c>
      <c r="B14" s="77" t="s">
        <v>75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9"/>
      <c r="AD14" s="7"/>
      <c r="AE14" s="7"/>
      <c r="AF14" s="80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/>
      <c r="BC14"/>
      <c r="BD14"/>
      <c r="BE14" s="28"/>
      <c r="BF14" s="28"/>
      <c r="BG14" s="28"/>
      <c r="BH14" s="28"/>
    </row>
    <row r="15" spans="1:60" s="1" customFormat="1" ht="16.5" customHeight="1" x14ac:dyDescent="0.25">
      <c r="A15" s="17" t="s">
        <v>79</v>
      </c>
      <c r="B15" s="84" t="s">
        <v>78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6"/>
      <c r="AD15" s="7"/>
      <c r="AE15" s="7"/>
      <c r="AF15" s="80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/>
      <c r="BC15"/>
      <c r="BD15"/>
      <c r="BE15" s="27"/>
      <c r="BF15" s="27"/>
      <c r="BG15" s="27"/>
      <c r="BH15" s="27"/>
    </row>
    <row r="16" spans="1:60" s="1" customFormat="1" ht="16.5" customHeight="1" x14ac:dyDescent="0.25">
      <c r="A16" s="17" t="s">
        <v>76</v>
      </c>
      <c r="B16" s="84" t="s">
        <v>77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6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25">
      <c r="A17" s="16" t="s">
        <v>80</v>
      </c>
      <c r="B17" s="77" t="s">
        <v>81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25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5" x14ac:dyDescent="0.2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5" x14ac:dyDescent="0.2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47">
    <mergeCell ref="AQ3:AQ9"/>
    <mergeCell ref="AH3:AH9"/>
    <mergeCell ref="AI3:AI9"/>
    <mergeCell ref="AJ3:AJ9"/>
    <mergeCell ref="AK3:AK9"/>
    <mergeCell ref="AL3:AL9"/>
    <mergeCell ref="A1:BA1"/>
    <mergeCell ref="AY3:AY9"/>
    <mergeCell ref="AZ3:AZ9"/>
    <mergeCell ref="BA3:BA9"/>
    <mergeCell ref="AT3:AT9"/>
    <mergeCell ref="AU3:AU9"/>
    <mergeCell ref="AV3:AV9"/>
    <mergeCell ref="AW3:AW9"/>
    <mergeCell ref="AX3:AX9"/>
    <mergeCell ref="S3:S8"/>
    <mergeCell ref="AR3:AR9"/>
    <mergeCell ref="AS3:AS9"/>
    <mergeCell ref="AM3:AM9"/>
    <mergeCell ref="AN3:AN9"/>
    <mergeCell ref="AO3:AO9"/>
    <mergeCell ref="AP3:AP9"/>
    <mergeCell ref="P6:P8"/>
    <mergeCell ref="AD3:AD9"/>
    <mergeCell ref="AE3:AE9"/>
    <mergeCell ref="AF3:AF9"/>
    <mergeCell ref="AG3:AG9"/>
    <mergeCell ref="AC3:AC9"/>
    <mergeCell ref="Y3:Y9"/>
    <mergeCell ref="Z3:Z9"/>
    <mergeCell ref="AA3:AA9"/>
    <mergeCell ref="AB3:AB9"/>
    <mergeCell ref="T3:T9"/>
    <mergeCell ref="Q3:Q8"/>
    <mergeCell ref="U3:U9"/>
    <mergeCell ref="V3:V9"/>
    <mergeCell ref="W3:W9"/>
    <mergeCell ref="X3:X9"/>
    <mergeCell ref="R6:R8"/>
    <mergeCell ref="R3:R5"/>
    <mergeCell ref="B17:AC17"/>
    <mergeCell ref="AF14:AF15"/>
    <mergeCell ref="B12:AC12"/>
    <mergeCell ref="B14:AC14"/>
    <mergeCell ref="B13:AC13"/>
    <mergeCell ref="B16:AC16"/>
    <mergeCell ref="B15:AC1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2025-11-10T07:59:32Z</dcterms:modified>
</cp:coreProperties>
</file>