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diya.tsvetkova\Desktop\Мои документы\Планы ПК и ПП\Арзамас\"/>
    </mc:Choice>
  </mc:AlternateContent>
  <bookViews>
    <workbookView xWindow="0" yWindow="0" windowWidth="23040" windowHeight="8460"/>
  </bookViews>
  <sheets>
    <sheet name="Учебный план" sheetId="1" r:id="rId1"/>
    <sheet name="КУГ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20" i="1"/>
  <c r="F15" i="1"/>
  <c r="E15" i="1" s="1"/>
  <c r="G16" i="1"/>
  <c r="G17" i="1"/>
  <c r="F17" i="1" s="1"/>
  <c r="E17" i="1" s="1"/>
  <c r="G18" i="1"/>
  <c r="F18" i="1" s="1"/>
  <c r="E18" i="1" s="1"/>
  <c r="G19" i="1"/>
  <c r="F19" i="1" s="1"/>
  <c r="E19" i="1" s="1"/>
  <c r="G15" i="1"/>
  <c r="H21" i="1"/>
  <c r="I21" i="1"/>
  <c r="J21" i="1"/>
  <c r="K21" i="1"/>
  <c r="E20" i="1"/>
  <c r="G21" i="1" l="1"/>
  <c r="F21" i="1"/>
  <c r="E16" i="1"/>
  <c r="E21" i="1" s="1"/>
</calcChain>
</file>

<file path=xl/sharedStrings.xml><?xml version="1.0" encoding="utf-8"?>
<sst xmlns="http://schemas.openxmlformats.org/spreadsheetml/2006/main" count="142" uniqueCount="103">
  <si>
    <t>УЧЕБНЫЙ ПЛАН</t>
  </si>
  <si>
    <t>Часов</t>
  </si>
  <si>
    <t>Всего</t>
  </si>
  <si>
    <t>В том числе</t>
  </si>
  <si>
    <t>Самостоятельная работа</t>
  </si>
  <si>
    <t>Аудиторных</t>
  </si>
  <si>
    <t>Экзамен</t>
  </si>
  <si>
    <t>Зачет</t>
  </si>
  <si>
    <t>Лекции</t>
  </si>
  <si>
    <t>Семинары, практические занятия</t>
  </si>
  <si>
    <t>Б1</t>
  </si>
  <si>
    <t>Дисциплины (модули)</t>
  </si>
  <si>
    <t>ИТОГО</t>
  </si>
  <si>
    <t>МИНИСТЕРСТВО НАУКИ И ВЫСШЕГО ОБРАЗОВАНИЯ РОССИЙСКОЙ ФЕДЕРАЦИИ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</si>
  <si>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</si>
  <si>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</si>
  <si>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</si>
  <si>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</si>
  <si>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</si>
  <si>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</si>
  <si>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</si>
  <si>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</si>
  <si>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</si>
  <si>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</si>
  <si>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</si>
  <si>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</si>
  <si>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</si>
  <si>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</si>
  <si>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</si>
  <si>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</si>
  <si>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</si>
  <si>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</si>
  <si>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</si>
  <si>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</si>
  <si>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</si>
  <si>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</si>
  <si>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</si>
  <si>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</si>
  <si>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</si>
  <si>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</si>
  <si>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</si>
  <si>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</si>
  <si>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</si>
  <si>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</si>
  <si>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</si>
  <si>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</si>
  <si>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</si>
  <si>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</si>
  <si>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</si>
  <si>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</si>
  <si>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</si>
  <si>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</si>
  <si>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</si>
  <si>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</si>
  <si>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</si>
  <si>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</si>
  <si>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</si>
  <si>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</si>
  <si>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</si>
  <si>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</si>
  <si>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</si>
  <si>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</si>
  <si>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</si>
  <si>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</si>
  <si>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</si>
  <si>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</si>
  <si>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</si>
  <si>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</si>
  <si>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Форма аттестации</t>
  </si>
  <si>
    <t>Наименование учебных предметов, курсов, дисциплин (модулей)</t>
  </si>
  <si>
    <t>Теоретическое обучение</t>
  </si>
  <si>
    <t>П</t>
  </si>
  <si>
    <t>Практика</t>
  </si>
  <si>
    <t>Э</t>
  </si>
  <si>
    <t>Экзаменационная сессия</t>
  </si>
  <si>
    <t>К</t>
  </si>
  <si>
    <t>Каникулы</t>
  </si>
  <si>
    <t>Итоговая аттестация</t>
  </si>
  <si>
    <t>Иа</t>
  </si>
  <si>
    <t>*</t>
  </si>
  <si>
    <t>Обучение не ведется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</si>
  <si>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</si>
  <si>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Зачетные единицы</t>
  </si>
  <si>
    <t xml:space="preserve">
</t>
  </si>
  <si>
    <t xml:space="preserve">Контроль 
</t>
  </si>
  <si>
    <t>Б2</t>
  </si>
  <si>
    <t>Б1.1</t>
  </si>
  <si>
    <t>Отделение дополнительного образования и профессионального обучения Арзамасского филиала ННГУ</t>
  </si>
  <si>
    <t>I</t>
  </si>
  <si>
    <t>То</t>
  </si>
  <si>
    <t>з</t>
  </si>
  <si>
    <t>э</t>
  </si>
  <si>
    <t>Б1.2</t>
  </si>
  <si>
    <t>Б1.3</t>
  </si>
  <si>
    <t>Б1.4</t>
  </si>
  <si>
    <t>Б1.5</t>
  </si>
  <si>
    <t>Экономическая теория</t>
  </si>
  <si>
    <t>Теория и механизмы современного государственного и муниципального управления</t>
  </si>
  <si>
    <t>Государственная и муниципальная служба</t>
  </si>
  <si>
    <t>Экономика и управление государственной и муниципальной собственностью</t>
  </si>
  <si>
    <t xml:space="preserve"> </t>
  </si>
  <si>
    <t>Муниципальное и местное самоуправление</t>
  </si>
  <si>
    <r>
      <t xml:space="preserve">Наименование программы профессиональной переподготовки </t>
    </r>
    <r>
      <rPr>
        <sz val="11"/>
        <rFont val="Times New Roman"/>
        <family val="1"/>
        <charset val="204"/>
      </rPr>
      <t>"Государственное и муниципальное управление"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</si>
</sst>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1"/>
      <color indexed="8"/>
      <name val="Tahoma"/>
      <family val="2"/>
      <charset val="204"/>
    </font>
    <font>
      <i/>
      <sz val="11"/>
      <color indexed="8"/>
      <name val="Tahoma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</cellStyleXfs>
  <cellXfs count="79">
    <xf numFmtId="0" fontId="0" fillId="0" borderId="0" xfId="0"/>
    <xf numFmtId="0" fontId="4" fillId="0" borderId="0" xfId="0" applyFont="1"/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9" fontId="13" fillId="0" borderId="4" xfId="0" applyNumberFormat="1" applyFont="1" applyBorder="1" applyAlignment="1" applyProtection="1">
      <alignment horizontal="center" vertical="center" wrapText="1" shrinkToFit="1"/>
      <protection locked="0"/>
    </xf>
    <xf numFmtId="49" fontId="14" fillId="2" borderId="15" xfId="5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/>
    <xf numFmtId="49" fontId="14" fillId="2" borderId="0" xfId="5" applyNumberFormat="1" applyFont="1" applyFill="1" applyAlignment="1" applyProtection="1">
      <alignment horizontal="center" vertical="center" wrapText="1"/>
      <protection locked="0"/>
    </xf>
    <xf numFmtId="49" fontId="14" fillId="2" borderId="0" xfId="5" applyNumberFormat="1" applyFont="1" applyFill="1" applyAlignment="1" applyProtection="1">
      <alignment vertical="center" wrapText="1"/>
      <protection locked="0"/>
    </xf>
    <xf numFmtId="0" fontId="13" fillId="0" borderId="4" xfId="1" applyFont="1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49" fontId="14" fillId="0" borderId="0" xfId="5" applyNumberFormat="1" applyFont="1" applyAlignment="1" applyProtection="1">
      <alignment vertical="center" wrapText="1"/>
      <protection locked="0"/>
    </xf>
    <xf numFmtId="49" fontId="14" fillId="0" borderId="0" xfId="5" applyNumberFormat="1" applyFont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49" fontId="11" fillId="2" borderId="0" xfId="0" applyNumberFormat="1" applyFont="1" applyFill="1" applyAlignment="1" applyProtection="1">
      <alignment horizontal="left" vertical="center" wrapText="1" shrinkToFit="1"/>
      <protection locked="0"/>
    </xf>
    <xf numFmtId="49" fontId="10" fillId="2" borderId="0" xfId="0" applyNumberFormat="1" applyFont="1" applyFill="1" applyAlignment="1" applyProtection="1">
      <alignment horizontal="left" vertical="center" wrapText="1" shrinkToFit="1"/>
      <protection locked="0"/>
    </xf>
    <xf numFmtId="0" fontId="4" fillId="0" borderId="4" xfId="0" applyFont="1" applyBorder="1" applyAlignment="1">
      <alignment horizontal="center" vertical="center" wrapText="1"/>
    </xf>
    <xf numFmtId="49" fontId="14" fillId="0" borderId="4" xfId="5" applyNumberFormat="1" applyFont="1" applyBorder="1" applyAlignment="1" applyProtection="1">
      <alignment vertical="center" wrapText="1"/>
      <protection locked="0"/>
    </xf>
    <xf numFmtId="49" fontId="14" fillId="0" borderId="4" xfId="5" applyNumberFormat="1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left" vertical="center" wrapText="1"/>
    </xf>
    <xf numFmtId="1" fontId="21" fillId="0" borderId="12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 wrapText="1"/>
    </xf>
    <xf numFmtId="1" fontId="1" fillId="0" borderId="25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23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49" fontId="20" fillId="0" borderId="32" xfId="5" applyNumberFormat="1" applyFont="1" applyBorder="1" applyAlignment="1" applyProtection="1">
      <alignment vertical="center" wrapText="1"/>
      <protection locked="0"/>
    </xf>
    <xf numFmtId="0" fontId="0" fillId="0" borderId="32" xfId="0" applyBorder="1"/>
    <xf numFmtId="49" fontId="14" fillId="2" borderId="33" xfId="5" applyNumberFormat="1" applyFont="1" applyFill="1" applyBorder="1" applyAlignment="1" applyProtection="1">
      <alignment horizontal="center" vertical="center"/>
      <protection locked="0"/>
    </xf>
    <xf numFmtId="49" fontId="14" fillId="0" borderId="33" xfId="5" applyNumberFormat="1" applyFont="1" applyBorder="1" applyAlignment="1" applyProtection="1">
      <alignment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textRotation="90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textRotation="90" wrapText="1"/>
    </xf>
    <xf numFmtId="0" fontId="16" fillId="0" borderId="7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49" fontId="14" fillId="0" borderId="26" xfId="5" applyNumberFormat="1" applyFont="1" applyBorder="1" applyAlignment="1" applyProtection="1">
      <alignment horizontal="center" vertical="center" wrapText="1"/>
      <protection locked="0"/>
    </xf>
    <xf numFmtId="49" fontId="14" fillId="0" borderId="28" xfId="5" applyNumberFormat="1" applyFont="1" applyBorder="1" applyAlignment="1" applyProtection="1">
      <alignment horizontal="center" vertical="center" wrapText="1"/>
      <protection locked="0"/>
    </xf>
    <xf numFmtId="49" fontId="14" fillId="0" borderId="30" xfId="5" applyNumberFormat="1" applyFont="1" applyBorder="1" applyAlignment="1" applyProtection="1">
      <alignment horizontal="center" vertical="center" wrapText="1"/>
      <protection locked="0"/>
    </xf>
    <xf numFmtId="49" fontId="14" fillId="0" borderId="27" xfId="5" applyNumberFormat="1" applyFont="1" applyBorder="1" applyAlignment="1" applyProtection="1">
      <alignment horizontal="center" vertical="center" wrapText="1"/>
      <protection locked="0"/>
    </xf>
    <xf numFmtId="49" fontId="14" fillId="0" borderId="29" xfId="5" applyNumberFormat="1" applyFont="1" applyBorder="1" applyAlignment="1" applyProtection="1">
      <alignment horizontal="center" vertical="center" wrapText="1"/>
      <protection locked="0"/>
    </xf>
    <xf numFmtId="49" fontId="14" fillId="0" borderId="31" xfId="5" applyNumberFormat="1" applyFont="1" applyBorder="1" applyAlignment="1" applyProtection="1">
      <alignment horizontal="center" vertical="center" wrapText="1"/>
      <protection locked="0"/>
    </xf>
    <xf numFmtId="49" fontId="9" fillId="2" borderId="0" xfId="5" applyNumberFormat="1" applyFont="1" applyFill="1" applyAlignment="1" applyProtection="1">
      <alignment horizontal="left" vertical="center"/>
      <protection locked="0"/>
    </xf>
    <xf numFmtId="49" fontId="14" fillId="2" borderId="17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16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18" xfId="5" applyNumberFormat="1" applyFont="1" applyFill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>
      <alignment horizontal="left" vertical="center" wrapText="1"/>
    </xf>
    <xf numFmtId="0" fontId="13" fillId="0" borderId="4" xfId="1" applyFont="1" applyBorder="1" applyAlignment="1">
      <alignment horizontal="left" wrapText="1"/>
    </xf>
    <xf numFmtId="49" fontId="10" fillId="2" borderId="0" xfId="0" applyNumberFormat="1" applyFont="1" applyFill="1" applyAlignment="1" applyProtection="1">
      <alignment horizontal="center" vertical="center" wrapText="1" shrinkToFit="1"/>
      <protection locked="0"/>
    </xf>
    <xf numFmtId="49" fontId="13" fillId="2" borderId="4" xfId="0" applyNumberFormat="1" applyFont="1" applyFill="1" applyBorder="1" applyAlignment="1" applyProtection="1">
      <alignment horizontal="left" vertical="center" wrapText="1" shrinkToFit="1"/>
      <protection locked="0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7" zoomScaleNormal="100" workbookViewId="0">
      <selection activeCell="N16" sqref="N16"/>
    </sheetView>
  </sheetViews>
  <sheetFormatPr defaultRowHeight="15" x14ac:dyDescent="0.25"/>
  <cols>
    <col min="2" max="2" width="44" customWidth="1"/>
    <col min="3" max="3" width="7.42578125" bestFit="1" customWidth="1"/>
    <col min="4" max="4" width="7" customWidth="1"/>
    <col min="6" max="6" width="7.42578125" bestFit="1" customWidth="1"/>
    <col min="7" max="7" width="7.42578125" customWidth="1"/>
    <col min="8" max="8" width="7.140625" bestFit="1" customWidth="1"/>
    <col min="9" max="9" width="7.28515625" customWidth="1"/>
    <col min="10" max="10" width="7" customWidth="1"/>
    <col min="11" max="11" width="13" customWidth="1"/>
  </cols>
  <sheetData>
    <row r="1" spans="1:11" ht="15" customHeight="1" x14ac:dyDescent="0.25">
      <c r="A1" s="46" t="s">
        <v>13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ht="27" customHeight="1" x14ac:dyDescent="0.25">
      <c r="A2" s="47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ht="14.4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51" t="s">
        <v>0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ht="15" customHeight="1" x14ac:dyDescent="0.25">
      <c r="A5" s="52" t="s">
        <v>87</v>
      </c>
      <c r="B5" s="52"/>
      <c r="C5" s="52"/>
      <c r="D5" s="52"/>
      <c r="E5" s="52"/>
      <c r="F5" s="52"/>
      <c r="G5" s="52"/>
      <c r="H5" s="52"/>
      <c r="I5" s="52"/>
      <c r="J5" s="52"/>
      <c r="K5" s="52"/>
    </row>
    <row r="6" spans="1:11" ht="29.25" customHeight="1" x14ac:dyDescent="0.25">
      <c r="A6" s="52" t="s">
        <v>102</v>
      </c>
      <c r="B6" s="52"/>
      <c r="C6" s="52"/>
      <c r="D6" s="52"/>
      <c r="E6" s="52"/>
      <c r="F6" s="52"/>
      <c r="G6" s="52"/>
      <c r="H6" s="52"/>
      <c r="I6" s="52"/>
      <c r="J6" s="52"/>
      <c r="K6" s="52"/>
    </row>
    <row r="7" spans="1:11" ht="15" customHeight="1" x14ac:dyDescent="0.3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ht="14.4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15" customHeight="1" x14ac:dyDescent="0.25">
      <c r="A9" s="48" t="s">
        <v>69</v>
      </c>
      <c r="B9" s="60"/>
      <c r="C9" s="48" t="s">
        <v>68</v>
      </c>
      <c r="D9" s="60"/>
      <c r="E9" s="38" t="s">
        <v>82</v>
      </c>
      <c r="F9" s="48" t="s">
        <v>1</v>
      </c>
      <c r="G9" s="49"/>
      <c r="H9" s="49"/>
      <c r="I9" s="49"/>
      <c r="J9" s="49"/>
      <c r="K9" s="50"/>
    </row>
    <row r="10" spans="1:11" ht="15" customHeight="1" x14ac:dyDescent="0.25">
      <c r="A10" s="61"/>
      <c r="B10" s="62"/>
      <c r="C10" s="61"/>
      <c r="D10" s="62"/>
      <c r="E10" s="39"/>
      <c r="F10" s="53" t="s">
        <v>2</v>
      </c>
      <c r="G10" s="55" t="s">
        <v>3</v>
      </c>
      <c r="H10" s="56"/>
      <c r="I10" s="56"/>
      <c r="J10" s="56"/>
      <c r="K10" s="57"/>
    </row>
    <row r="11" spans="1:11" ht="15" customHeight="1" x14ac:dyDescent="0.25">
      <c r="A11" s="61"/>
      <c r="B11" s="62"/>
      <c r="C11" s="63"/>
      <c r="D11" s="64"/>
      <c r="E11" s="40"/>
      <c r="F11" s="54"/>
      <c r="G11" s="43" t="s">
        <v>5</v>
      </c>
      <c r="H11" s="44" t="s">
        <v>3</v>
      </c>
      <c r="I11" s="45"/>
      <c r="J11" s="43" t="s">
        <v>4</v>
      </c>
      <c r="K11" s="58" t="s">
        <v>84</v>
      </c>
    </row>
    <row r="12" spans="1:11" ht="26.25" customHeight="1" x14ac:dyDescent="0.25">
      <c r="A12" s="61"/>
      <c r="B12" s="62"/>
      <c r="C12" s="41" t="s">
        <v>6</v>
      </c>
      <c r="D12" s="41" t="s">
        <v>7</v>
      </c>
      <c r="E12" s="41" t="s">
        <v>2</v>
      </c>
      <c r="F12" s="54"/>
      <c r="G12" s="42"/>
      <c r="H12" s="41" t="s">
        <v>8</v>
      </c>
      <c r="I12" s="41" t="s">
        <v>9</v>
      </c>
      <c r="J12" s="42"/>
      <c r="K12" s="59"/>
    </row>
    <row r="13" spans="1:11" ht="54.75" customHeight="1" x14ac:dyDescent="0.25">
      <c r="A13" s="63"/>
      <c r="B13" s="62"/>
      <c r="C13" s="42"/>
      <c r="D13" s="42"/>
      <c r="E13" s="42"/>
      <c r="F13" s="54"/>
      <c r="G13" s="42"/>
      <c r="H13" s="42"/>
      <c r="I13" s="42"/>
      <c r="J13" s="42"/>
      <c r="K13" s="59"/>
    </row>
    <row r="14" spans="1:11" x14ac:dyDescent="0.25">
      <c r="A14" s="21" t="s">
        <v>10</v>
      </c>
      <c r="B14" s="30" t="s">
        <v>11</v>
      </c>
      <c r="C14" s="31"/>
      <c r="D14" s="31"/>
      <c r="E14" s="31"/>
      <c r="F14" s="31"/>
      <c r="G14" s="31"/>
      <c r="H14" s="31"/>
      <c r="I14" s="31"/>
      <c r="J14" s="31"/>
      <c r="K14" s="23"/>
    </row>
    <row r="15" spans="1:11" ht="15.75" x14ac:dyDescent="0.25">
      <c r="A15" s="27" t="s">
        <v>86</v>
      </c>
      <c r="B15" s="32" t="s">
        <v>96</v>
      </c>
      <c r="C15" s="33"/>
      <c r="D15" s="18" t="s">
        <v>90</v>
      </c>
      <c r="E15" s="26">
        <f t="shared" ref="E15:E19" si="0">F15/36</f>
        <v>2</v>
      </c>
      <c r="F15" s="18">
        <f>G15+J15+K15</f>
        <v>72</v>
      </c>
      <c r="G15" s="18">
        <f>H15+I15</f>
        <v>40</v>
      </c>
      <c r="H15" s="18">
        <v>20</v>
      </c>
      <c r="I15" s="18">
        <v>20</v>
      </c>
      <c r="J15" s="18">
        <v>31</v>
      </c>
      <c r="K15" s="28">
        <v>1</v>
      </c>
    </row>
    <row r="16" spans="1:11" ht="47.25" x14ac:dyDescent="0.25">
      <c r="A16" s="21" t="s">
        <v>92</v>
      </c>
      <c r="B16" s="32" t="s">
        <v>97</v>
      </c>
      <c r="C16" s="18" t="s">
        <v>91</v>
      </c>
      <c r="D16" s="18"/>
      <c r="E16" s="26">
        <f t="shared" si="0"/>
        <v>5</v>
      </c>
      <c r="F16" s="18">
        <f t="shared" ref="F16:F20" si="1">G16+J16+K16</f>
        <v>180</v>
      </c>
      <c r="G16" s="18">
        <f t="shared" ref="G16:G19" si="2">H16+I16</f>
        <v>110</v>
      </c>
      <c r="H16" s="18">
        <v>78</v>
      </c>
      <c r="I16" s="18">
        <v>32</v>
      </c>
      <c r="J16" s="18">
        <v>68</v>
      </c>
      <c r="K16" s="29">
        <v>2</v>
      </c>
    </row>
    <row r="17" spans="1:11" ht="15.75" x14ac:dyDescent="0.25">
      <c r="A17" s="21" t="s">
        <v>93</v>
      </c>
      <c r="B17" s="32" t="s">
        <v>98</v>
      </c>
      <c r="C17" s="18" t="s">
        <v>91</v>
      </c>
      <c r="D17" s="18"/>
      <c r="E17" s="26">
        <f t="shared" si="0"/>
        <v>4</v>
      </c>
      <c r="F17" s="18">
        <f t="shared" si="1"/>
        <v>144</v>
      </c>
      <c r="G17" s="18">
        <f t="shared" si="2"/>
        <v>80</v>
      </c>
      <c r="H17" s="18">
        <v>48</v>
      </c>
      <c r="I17" s="18">
        <v>32</v>
      </c>
      <c r="J17" s="18">
        <v>62</v>
      </c>
      <c r="K17" s="29">
        <v>2</v>
      </c>
    </row>
    <row r="18" spans="1:11" ht="31.5" x14ac:dyDescent="0.25">
      <c r="A18" s="21" t="s">
        <v>94</v>
      </c>
      <c r="B18" s="32" t="s">
        <v>99</v>
      </c>
      <c r="C18" s="18" t="s">
        <v>100</v>
      </c>
      <c r="D18" s="18" t="s">
        <v>90</v>
      </c>
      <c r="E18" s="26">
        <f t="shared" si="0"/>
        <v>2</v>
      </c>
      <c r="F18" s="18">
        <f t="shared" si="1"/>
        <v>72</v>
      </c>
      <c r="G18" s="18">
        <f t="shared" si="2"/>
        <v>40</v>
      </c>
      <c r="H18" s="18">
        <v>20</v>
      </c>
      <c r="I18" s="18">
        <v>20</v>
      </c>
      <c r="J18" s="18">
        <v>31</v>
      </c>
      <c r="K18" s="29">
        <v>1</v>
      </c>
    </row>
    <row r="19" spans="1:11" ht="20.25" customHeight="1" x14ac:dyDescent="0.25">
      <c r="A19" s="21" t="s">
        <v>95</v>
      </c>
      <c r="B19" s="32" t="s">
        <v>101</v>
      </c>
      <c r="C19" s="33"/>
      <c r="D19" s="18" t="s">
        <v>90</v>
      </c>
      <c r="E19" s="26">
        <f t="shared" si="0"/>
        <v>1.8333333333333333</v>
      </c>
      <c r="F19" s="18">
        <f t="shared" si="1"/>
        <v>66</v>
      </c>
      <c r="G19" s="18">
        <f t="shared" si="2"/>
        <v>44</v>
      </c>
      <c r="H19" s="18">
        <v>22</v>
      </c>
      <c r="I19" s="18">
        <v>22</v>
      </c>
      <c r="J19" s="18">
        <v>21</v>
      </c>
      <c r="K19" s="29">
        <v>1</v>
      </c>
    </row>
    <row r="20" spans="1:11" x14ac:dyDescent="0.25">
      <c r="A20" s="21" t="s">
        <v>85</v>
      </c>
      <c r="B20" s="25" t="s">
        <v>77</v>
      </c>
      <c r="C20" s="18" t="s">
        <v>91</v>
      </c>
      <c r="D20" s="23"/>
      <c r="E20" s="26">
        <f>F20/36</f>
        <v>0.16666666666666666</v>
      </c>
      <c r="F20" s="18">
        <f t="shared" si="1"/>
        <v>6</v>
      </c>
      <c r="G20" s="24"/>
      <c r="H20" s="24"/>
      <c r="I20" s="24"/>
      <c r="J20" s="24"/>
      <c r="K20" s="24">
        <v>6</v>
      </c>
    </row>
    <row r="21" spans="1:11" x14ac:dyDescent="0.25">
      <c r="A21" s="3"/>
      <c r="B21" s="2" t="s">
        <v>12</v>
      </c>
      <c r="C21" s="14"/>
      <c r="D21" s="14"/>
      <c r="E21" s="22">
        <f t="shared" ref="E21:K21" si="3">SUM(E15:E20)</f>
        <v>15</v>
      </c>
      <c r="F21" s="22">
        <f t="shared" si="3"/>
        <v>540</v>
      </c>
      <c r="G21" s="22">
        <f t="shared" si="3"/>
        <v>314</v>
      </c>
      <c r="H21" s="22">
        <f t="shared" si="3"/>
        <v>188</v>
      </c>
      <c r="I21" s="22">
        <f t="shared" si="3"/>
        <v>126</v>
      </c>
      <c r="J21" s="22">
        <f t="shared" si="3"/>
        <v>213</v>
      </c>
      <c r="K21" s="22">
        <f t="shared" si="3"/>
        <v>13</v>
      </c>
    </row>
    <row r="25" spans="1:11" ht="30" x14ac:dyDescent="0.25">
      <c r="B25" s="15" t="s">
        <v>83</v>
      </c>
    </row>
  </sheetData>
  <mergeCells count="21">
    <mergeCell ref="A1:K1"/>
    <mergeCell ref="A2:K2"/>
    <mergeCell ref="F9:K9"/>
    <mergeCell ref="C12:C13"/>
    <mergeCell ref="D12:D13"/>
    <mergeCell ref="I12:I13"/>
    <mergeCell ref="A4:K4"/>
    <mergeCell ref="A5:K5"/>
    <mergeCell ref="A6:K6"/>
    <mergeCell ref="A7:K7"/>
    <mergeCell ref="F10:F13"/>
    <mergeCell ref="G10:K10"/>
    <mergeCell ref="J11:J13"/>
    <mergeCell ref="K11:K13"/>
    <mergeCell ref="A9:B13"/>
    <mergeCell ref="C9:D11"/>
    <mergeCell ref="E9:E11"/>
    <mergeCell ref="E12:E13"/>
    <mergeCell ref="G11:G13"/>
    <mergeCell ref="H11:I11"/>
    <mergeCell ref="H12:H13"/>
  </mergeCells>
  <phoneticPr fontId="2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1"/>
  <sheetViews>
    <sheetView zoomScaleNormal="100" zoomScaleSheetLayoutView="100" workbookViewId="0">
      <selection activeCell="AK17" sqref="AK17"/>
    </sheetView>
  </sheetViews>
  <sheetFormatPr defaultRowHeight="15" x14ac:dyDescent="0.25"/>
  <cols>
    <col min="1" max="1" width="5.28515625" bestFit="1" customWidth="1"/>
    <col min="2" max="2" width="4.7109375" customWidth="1"/>
    <col min="3" max="21" width="3.7109375" customWidth="1"/>
    <col min="22" max="23" width="3.28515625" bestFit="1" customWidth="1"/>
    <col min="24" max="24" width="4" customWidth="1"/>
    <col min="25" max="53" width="3.28515625" bestFit="1" customWidth="1"/>
  </cols>
  <sheetData>
    <row r="1" spans="1:60" ht="16.5" x14ac:dyDescent="0.25">
      <c r="A1" s="71" t="s">
        <v>14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</row>
    <row r="2" spans="1:60" ht="17.25" thickBot="1" x14ac:dyDescent="0.3">
      <c r="A2" s="5" t="s">
        <v>15</v>
      </c>
      <c r="B2" s="36" t="s">
        <v>16</v>
      </c>
      <c r="C2" s="36" t="s">
        <v>17</v>
      </c>
      <c r="D2" s="36" t="s">
        <v>18</v>
      </c>
      <c r="E2" s="36" t="s">
        <v>19</v>
      </c>
      <c r="F2" s="36" t="s">
        <v>20</v>
      </c>
      <c r="G2" s="36" t="s">
        <v>21</v>
      </c>
      <c r="H2" s="36" t="s">
        <v>22</v>
      </c>
      <c r="I2" s="36" t="s">
        <v>23</v>
      </c>
      <c r="J2" s="36" t="s">
        <v>24</v>
      </c>
      <c r="K2" s="36" t="s">
        <v>25</v>
      </c>
      <c r="L2" s="36" t="s">
        <v>26</v>
      </c>
      <c r="M2" s="36" t="s">
        <v>27</v>
      </c>
      <c r="N2" s="36" t="s">
        <v>28</v>
      </c>
      <c r="O2" s="36" t="s">
        <v>29</v>
      </c>
      <c r="P2" s="36" t="s">
        <v>30</v>
      </c>
      <c r="Q2" s="36" t="s">
        <v>31</v>
      </c>
      <c r="R2" s="36" t="s">
        <v>32</v>
      </c>
      <c r="S2" s="36" t="s">
        <v>33</v>
      </c>
      <c r="T2" s="36" t="s">
        <v>34</v>
      </c>
      <c r="U2" s="36" t="s">
        <v>35</v>
      </c>
      <c r="V2" s="36" t="s">
        <v>36</v>
      </c>
      <c r="W2" s="36" t="s">
        <v>37</v>
      </c>
      <c r="X2" s="36" t="s">
        <v>38</v>
      </c>
      <c r="Y2" s="5" t="s">
        <v>39</v>
      </c>
      <c r="Z2" s="5" t="s">
        <v>40</v>
      </c>
      <c r="AA2" s="5" t="s">
        <v>41</v>
      </c>
      <c r="AB2" s="5" t="s">
        <v>42</v>
      </c>
      <c r="AC2" s="5" t="s">
        <v>43</v>
      </c>
      <c r="AD2" s="5" t="s">
        <v>44</v>
      </c>
      <c r="AE2" s="5" t="s">
        <v>45</v>
      </c>
      <c r="AF2" s="5" t="s">
        <v>46</v>
      </c>
      <c r="AG2" s="5" t="s">
        <v>47</v>
      </c>
      <c r="AH2" s="5" t="s">
        <v>48</v>
      </c>
      <c r="AI2" s="5" t="s">
        <v>49</v>
      </c>
      <c r="AJ2" s="5" t="s">
        <v>50</v>
      </c>
      <c r="AK2" s="5" t="s">
        <v>51</v>
      </c>
      <c r="AL2" s="5" t="s">
        <v>52</v>
      </c>
      <c r="AM2" s="5" t="s">
        <v>53</v>
      </c>
      <c r="AN2" s="5" t="s">
        <v>54</v>
      </c>
      <c r="AO2" s="5" t="s">
        <v>55</v>
      </c>
      <c r="AP2" s="5" t="s">
        <v>56</v>
      </c>
      <c r="AQ2" s="5" t="s">
        <v>57</v>
      </c>
      <c r="AR2" s="5" t="s">
        <v>58</v>
      </c>
      <c r="AS2" s="5" t="s">
        <v>59</v>
      </c>
      <c r="AT2" s="5" t="s">
        <v>60</v>
      </c>
      <c r="AU2" s="5" t="s">
        <v>61</v>
      </c>
      <c r="AV2" s="5" t="s">
        <v>62</v>
      </c>
      <c r="AW2" s="5" t="s">
        <v>63</v>
      </c>
      <c r="AX2" s="5" t="s">
        <v>64</v>
      </c>
      <c r="AY2" s="5" t="s">
        <v>65</v>
      </c>
      <c r="AZ2" s="5" t="s">
        <v>66</v>
      </c>
      <c r="BA2" s="5" t="s">
        <v>67</v>
      </c>
    </row>
    <row r="3" spans="1:60" ht="15" customHeight="1" x14ac:dyDescent="0.25">
      <c r="A3" s="72" t="s">
        <v>88</v>
      </c>
      <c r="B3" s="34" t="s">
        <v>89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65" t="s">
        <v>73</v>
      </c>
      <c r="W3" s="65" t="s">
        <v>73</v>
      </c>
      <c r="X3" s="65" t="s">
        <v>78</v>
      </c>
      <c r="Y3" s="65" t="s">
        <v>79</v>
      </c>
      <c r="Z3" s="65" t="s">
        <v>79</v>
      </c>
      <c r="AA3" s="65" t="s">
        <v>79</v>
      </c>
      <c r="AB3" s="65" t="s">
        <v>79</v>
      </c>
      <c r="AC3" s="65" t="s">
        <v>79</v>
      </c>
      <c r="AD3" s="65" t="s">
        <v>79</v>
      </c>
      <c r="AE3" s="65" t="s">
        <v>79</v>
      </c>
      <c r="AF3" s="65" t="s">
        <v>79</v>
      </c>
      <c r="AG3" s="65" t="s">
        <v>79</v>
      </c>
      <c r="AH3" s="65" t="s">
        <v>79</v>
      </c>
      <c r="AI3" s="65" t="s">
        <v>79</v>
      </c>
      <c r="AJ3" s="65" t="s">
        <v>79</v>
      </c>
      <c r="AK3" s="65" t="s">
        <v>79</v>
      </c>
      <c r="AL3" s="65" t="s">
        <v>79</v>
      </c>
      <c r="AM3" s="65" t="s">
        <v>79</v>
      </c>
      <c r="AN3" s="65" t="s">
        <v>79</v>
      </c>
      <c r="AO3" s="65" t="s">
        <v>79</v>
      </c>
      <c r="AP3" s="65" t="s">
        <v>79</v>
      </c>
      <c r="AQ3" s="65" t="s">
        <v>79</v>
      </c>
      <c r="AR3" s="65" t="s">
        <v>79</v>
      </c>
      <c r="AS3" s="65" t="s">
        <v>79</v>
      </c>
      <c r="AT3" s="65" t="s">
        <v>79</v>
      </c>
      <c r="AU3" s="65" t="s">
        <v>79</v>
      </c>
      <c r="AV3" s="65" t="s">
        <v>79</v>
      </c>
      <c r="AW3" s="65" t="s">
        <v>79</v>
      </c>
      <c r="AX3" s="65" t="s">
        <v>79</v>
      </c>
      <c r="AY3" s="65" t="s">
        <v>79</v>
      </c>
      <c r="AZ3" s="65" t="s">
        <v>79</v>
      </c>
      <c r="BA3" s="68" t="s">
        <v>79</v>
      </c>
    </row>
    <row r="4" spans="1:60" ht="16.5" x14ac:dyDescent="0.25">
      <c r="A4" s="73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9"/>
      <c r="BB4" s="17"/>
      <c r="BC4" s="17"/>
      <c r="BD4" s="17"/>
    </row>
    <row r="5" spans="1:60" ht="16.5" x14ac:dyDescent="0.25">
      <c r="A5" s="73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9"/>
      <c r="BB5" s="16"/>
      <c r="BC5" s="16"/>
      <c r="BD5" s="16"/>
    </row>
    <row r="6" spans="1:60" ht="16.5" x14ac:dyDescent="0.25">
      <c r="A6" s="73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9"/>
    </row>
    <row r="7" spans="1:60" ht="16.5" x14ac:dyDescent="0.25">
      <c r="A7" s="73"/>
      <c r="B7" s="20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9"/>
    </row>
    <row r="8" spans="1:60" ht="16.5" x14ac:dyDescent="0.25">
      <c r="A8" s="73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9"/>
    </row>
    <row r="9" spans="1:60" ht="17.25" thickBot="1" x14ac:dyDescent="0.3">
      <c r="A9" s="74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70"/>
    </row>
    <row r="10" spans="1:60" ht="16.5" x14ac:dyDescent="0.25">
      <c r="A10" s="7"/>
      <c r="B10" s="11"/>
      <c r="C10" s="12"/>
      <c r="D10" s="12"/>
      <c r="E10" s="12"/>
      <c r="F10" s="11"/>
      <c r="G10" s="11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3"/>
      <c r="U10" s="13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</row>
    <row r="11" spans="1:60" ht="16.5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</row>
    <row r="12" spans="1:60" ht="16.5" x14ac:dyDescent="0.25">
      <c r="A12" s="4"/>
      <c r="B12" s="78" t="s">
        <v>70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6"/>
      <c r="AE12" s="6"/>
      <c r="AF12" s="6"/>
      <c r="AU12" s="6"/>
      <c r="AV12" s="6"/>
      <c r="AW12" s="6"/>
      <c r="AX12" s="6"/>
      <c r="AY12" s="6"/>
      <c r="AZ12" s="6"/>
      <c r="BA12" s="6"/>
    </row>
    <row r="13" spans="1:60" ht="16.5" x14ac:dyDescent="0.25">
      <c r="A13" s="4" t="s">
        <v>71</v>
      </c>
      <c r="B13" s="78" t="s">
        <v>72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6"/>
      <c r="AE13" s="6"/>
      <c r="AF13" s="6"/>
      <c r="AU13" s="6"/>
      <c r="AV13" s="6"/>
      <c r="AW13" s="6"/>
      <c r="AX13" s="6"/>
      <c r="AY13" s="6"/>
      <c r="AZ13" s="6"/>
      <c r="BA13" s="6"/>
    </row>
    <row r="14" spans="1:60" ht="16.5" x14ac:dyDescent="0.25">
      <c r="A14" s="9" t="s">
        <v>73</v>
      </c>
      <c r="B14" s="76" t="s">
        <v>74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6"/>
      <c r="AE14" s="6"/>
      <c r="AF14" s="7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E14" s="17"/>
      <c r="BF14" s="17"/>
      <c r="BG14" s="17"/>
      <c r="BH14" s="17"/>
    </row>
    <row r="15" spans="1:60" ht="16.5" x14ac:dyDescent="0.25">
      <c r="A15" s="10" t="s">
        <v>78</v>
      </c>
      <c r="B15" s="75" t="s">
        <v>77</v>
      </c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6"/>
      <c r="AE15" s="6"/>
      <c r="AF15" s="77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E15" s="16"/>
      <c r="BF15" s="16"/>
      <c r="BG15" s="16"/>
      <c r="BH15" s="16"/>
    </row>
    <row r="16" spans="1:60" ht="16.5" x14ac:dyDescent="0.25">
      <c r="A16" s="10" t="s">
        <v>75</v>
      </c>
      <c r="B16" s="75" t="s">
        <v>76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6"/>
      <c r="AE16" s="6"/>
      <c r="AF16" s="6"/>
      <c r="AU16" s="6"/>
      <c r="AV16" s="6"/>
      <c r="AW16" s="6"/>
      <c r="AX16" s="6"/>
      <c r="AY16" s="6"/>
      <c r="AZ16" s="6"/>
      <c r="BA16" s="6"/>
    </row>
    <row r="17" spans="1:53" ht="16.5" customHeight="1" x14ac:dyDescent="0.25">
      <c r="A17" s="9" t="s">
        <v>79</v>
      </c>
      <c r="B17" s="76" t="s">
        <v>80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</row>
    <row r="18" spans="1:53" ht="16.5" customHeight="1" x14ac:dyDescent="0.3"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</row>
    <row r="19" spans="1:53" ht="16.899999999999999" x14ac:dyDescent="0.3"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</row>
    <row r="20" spans="1:53" ht="16.899999999999999" x14ac:dyDescent="0.3"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</row>
    <row r="21" spans="1:53" ht="16.899999999999999" x14ac:dyDescent="0.3"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</row>
  </sheetData>
  <mergeCells count="41">
    <mergeCell ref="AA3:AA9"/>
    <mergeCell ref="B17:AC17"/>
    <mergeCell ref="AF14:AF15"/>
    <mergeCell ref="B12:AC12"/>
    <mergeCell ref="B14:AC14"/>
    <mergeCell ref="B13:AC13"/>
    <mergeCell ref="A1:BA1"/>
    <mergeCell ref="A3:A9"/>
    <mergeCell ref="B16:AC16"/>
    <mergeCell ref="B15:AC15"/>
    <mergeCell ref="AB3:AB9"/>
    <mergeCell ref="AC3:AC9"/>
    <mergeCell ref="AD3:AD9"/>
    <mergeCell ref="AE3:AE9"/>
    <mergeCell ref="AF3:AF9"/>
    <mergeCell ref="AO3:AO9"/>
    <mergeCell ref="V3:V9"/>
    <mergeCell ref="W3:W9"/>
    <mergeCell ref="AP3:AP9"/>
    <mergeCell ref="X3:X9"/>
    <mergeCell ref="Y3:Y9"/>
    <mergeCell ref="Z3:Z9"/>
    <mergeCell ref="AG3:AG9"/>
    <mergeCell ref="AH3:AH9"/>
    <mergeCell ref="AI3:AI9"/>
    <mergeCell ref="AJ3:AJ9"/>
    <mergeCell ref="AK3:AK9"/>
    <mergeCell ref="AL3:AL9"/>
    <mergeCell ref="AM3:AM9"/>
    <mergeCell ref="AN3:AN9"/>
    <mergeCell ref="BA3:BA9"/>
    <mergeCell ref="AT3:AT9"/>
    <mergeCell ref="AU3:AU9"/>
    <mergeCell ref="AV3:AV9"/>
    <mergeCell ref="AW3:AW9"/>
    <mergeCell ref="AX3:AX9"/>
    <mergeCell ref="AQ3:AQ9"/>
    <mergeCell ref="AR3:AR9"/>
    <mergeCell ref="AS3:AS9"/>
    <mergeCell ref="AY3:AY9"/>
    <mergeCell ref="AZ3:AZ9"/>
  </mergeCells>
  <phoneticPr fontId="22" type="noConversion"/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КУГ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Цветкова Лидия Сергеевна</cp:lastModifiedBy>
  <cp:lastPrinted>2022-09-05T08:52:13Z</cp:lastPrinted>
  <dcterms:created xsi:type="dcterms:W3CDTF">2022-08-29T11:23:05Z</dcterms:created>
  <dcterms:modified xsi:type="dcterms:W3CDTF">2025-02-19T10:33:54Z</dcterms:modified>
</cp:coreProperties>
</file>