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Ведунова\"/>
    </mc:Choice>
  </mc:AlternateContent>
  <bookViews>
    <workbookView xWindow="0" yWindow="0" windowWidth="23040" windowHeight="9384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 s="1"/>
  <c r="E24" i="1" s="1"/>
  <c r="G23" i="1" l="1"/>
  <c r="G22" i="1"/>
  <c r="G16" i="1" l="1"/>
  <c r="G17" i="1"/>
  <c r="G18" i="1"/>
  <c r="G19" i="1"/>
  <c r="F19" i="1" s="1"/>
  <c r="E19" i="1" s="1"/>
  <c r="G20" i="1"/>
  <c r="F20" i="1" s="1"/>
  <c r="E20" i="1" s="1"/>
  <c r="G21" i="1"/>
  <c r="F21" i="1" s="1"/>
  <c r="E21" i="1" s="1"/>
  <c r="G15" i="1"/>
  <c r="F16" i="1" l="1"/>
  <c r="E16" i="1" s="1"/>
  <c r="F17" i="1" l="1"/>
  <c r="E17" i="1" s="1"/>
  <c r="F18" i="1"/>
  <c r="E18" i="1" s="1"/>
  <c r="F25" i="1"/>
  <c r="E25" i="1" s="1"/>
  <c r="I26" i="1"/>
  <c r="H26" i="1"/>
  <c r="K26" i="1"/>
  <c r="F15" i="1"/>
  <c r="E15" i="1" s="1"/>
  <c r="G26" i="1" l="1"/>
  <c r="F23" i="1"/>
  <c r="E23" i="1" s="1"/>
  <c r="J26" i="1"/>
  <c r="F22" i="1"/>
  <c r="E22" i="1" s="1"/>
  <c r="F26" i="1" l="1"/>
  <c r="E26" i="1" s="1"/>
</calcChain>
</file>

<file path=xl/sharedStrings.xml><?xml version="1.0" encoding="utf-8"?>
<sst xmlns="http://schemas.openxmlformats.org/spreadsheetml/2006/main" count="188" uniqueCount="112">
  <si>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</si>
  <si>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</si>
  <si>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</si>
  <si>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</si>
  <si>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</si>
  <si>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</si>
  <si>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</si>
  <si>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</si>
  <si>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</si>
  <si>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</si>
  <si>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</si>
  <si>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</si>
  <si>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</si>
  <si>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</si>
  <si>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</si>
  <si>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</si>
  <si>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</si>
  <si>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</si>
  <si>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</si>
  <si>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</si>
  <si>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</si>
  <si>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</si>
  <si>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</si>
  <si>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</si>
  <si>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</si>
  <si>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</si>
  <si>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</si>
  <si>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</si>
  <si>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</si>
  <si>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</si>
  <si>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</si>
  <si>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</si>
  <si>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</si>
  <si>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</si>
  <si>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</si>
  <si>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</si>
  <si>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</si>
  <si>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</si>
  <si>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</si>
  <si>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</si>
  <si>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</si>
  <si>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</si>
  <si>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</si>
  <si>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</si>
  <si>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</si>
  <si>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</si>
  <si>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</si>
  <si>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</si>
  <si>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</si>
  <si>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</si>
  <si>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</si>
  <si>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</si>
  <si>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</si>
  <si>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</si>
  <si>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</si>
  <si>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</si>
  <si>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</si>
  <si>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</si>
  <si>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</si>
  <si>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</si>
  <si>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</si>
  <si>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</si>
  <si>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</si>
  <si>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</si>
  <si>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</si>
  <si>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</si>
  <si>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</si>
  <si>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</si>
  <si>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</si>
  <si>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</si>
  <si>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</si>
  <si>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</si>
  <si>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</si>
  <si>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</si>
  <si>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</si>
  <si>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</si>
  <si>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</si>
  <si>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</si>
  <si>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</si>
  <si>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</si>
  <si>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</si>
  <si>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</si>
  <si>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</si>
  <si>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</si>
  <si>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</si>
  <si>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</si>
  <si>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</si>
  <si>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</si>
  <si>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</si>
  <si>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</si>
  <si>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</si>
  <si>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</si>
  <si>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</si>
  <si>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</si>
  <si>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t>Б1.7</t>
  </si>
  <si>
    <t>Б1.8</t>
  </si>
  <si>
    <t>Б1.9</t>
  </si>
  <si>
    <t>1 семестр</t>
  </si>
  <si>
    <t>2 семестр</t>
  </si>
  <si>
    <t>+</t>
  </si>
  <si>
    <t>Б1.10</t>
  </si>
  <si>
    <t>Основы организации трудовой деятельности лаборатории</t>
  </si>
  <si>
    <t>Генетика</t>
  </si>
  <si>
    <t>Молекулярно-генетические методы исследования</t>
  </si>
  <si>
    <t>Исследование генома и экзома</t>
  </si>
  <si>
    <t>Цитогенетика</t>
  </si>
  <si>
    <t>Клеточные технологии в генетике</t>
  </si>
  <si>
    <t>Микробиологические исследования</t>
  </si>
  <si>
    <t>Введение в фармакогенетику</t>
  </si>
  <si>
    <t>Оказание медицинской помощи в экстренной форме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</si>
  <si>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"Лабораторная генетика "</t>
    </r>
  </si>
  <si>
    <t xml:space="preserve">Выполнение клинических лабораторных исследований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</si>
</sst>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26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8" xfId="5" applyNumberFormat="1" applyFont="1" applyFill="1" applyBorder="1" applyAlignment="1" applyProtection="1">
      <alignment horizontal="center" vertical="center"/>
      <protection locked="0"/>
    </xf>
    <xf numFmtId="49" fontId="14" fillId="2" borderId="27" xfId="5" applyNumberFormat="1" applyFont="1" applyFill="1" applyBorder="1" applyAlignment="1" applyProtection="1">
      <alignment horizontal="center" vertical="center"/>
      <protection locked="0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" fontId="18" fillId="0" borderId="4" xfId="2" applyNumberFormat="1" applyFont="1" applyFill="1" applyBorder="1" applyAlignment="1" applyProtection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49" fontId="22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horizontal="center" vertical="center" wrapText="1"/>
    </xf>
    <xf numFmtId="49" fontId="22" fillId="0" borderId="28" xfId="5" applyNumberFormat="1" applyFont="1" applyFill="1" applyBorder="1" applyAlignment="1" applyProtection="1">
      <alignment vertical="center" wrapText="1"/>
      <protection locked="0"/>
    </xf>
    <xf numFmtId="0" fontId="0" fillId="0" borderId="28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6" fillId="0" borderId="0" xfId="0" applyFont="1" applyFill="1"/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49" fontId="28" fillId="0" borderId="30" xfId="5" applyNumberFormat="1" applyFont="1" applyFill="1" applyBorder="1" applyAlignment="1" applyProtection="1">
      <alignment vertical="center" wrapText="1"/>
      <protection locked="0"/>
    </xf>
    <xf numFmtId="49" fontId="28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28" fillId="0" borderId="4" xfId="5" applyNumberFormat="1" applyFont="1" applyFill="1" applyBorder="1" applyAlignment="1" applyProtection="1">
      <alignment vertical="center" wrapText="1"/>
      <protection locked="0"/>
    </xf>
    <xf numFmtId="49" fontId="28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vertical="center" wrapText="1"/>
    </xf>
    <xf numFmtId="49" fontId="30" fillId="0" borderId="4" xfId="5" applyNumberFormat="1" applyFont="1" applyFill="1" applyBorder="1" applyAlignment="1" applyProtection="1">
      <alignment vertical="center" wrapText="1"/>
      <protection locked="0"/>
    </xf>
    <xf numFmtId="49" fontId="30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9" fillId="0" borderId="29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49" fontId="29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49" fontId="22" fillId="0" borderId="29" xfId="5" applyNumberFormat="1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49" fontId="22" fillId="0" borderId="29" xfId="5" applyNumberFormat="1" applyFont="1" applyFill="1" applyBorder="1" applyAlignment="1" applyProtection="1">
      <alignment vertical="center" wrapText="1"/>
      <protection locked="0"/>
    </xf>
    <xf numFmtId="49" fontId="14" fillId="0" borderId="28" xfId="5" applyNumberFormat="1" applyFont="1" applyFill="1" applyBorder="1" applyAlignment="1" applyProtection="1">
      <alignment vertical="center" wrapText="1"/>
      <protection locked="0"/>
    </xf>
    <xf numFmtId="0" fontId="23" fillId="0" borderId="28" xfId="0" applyFont="1" applyFill="1" applyBorder="1" applyAlignment="1">
      <alignment horizontal="center" vertical="center" wrapText="1"/>
    </xf>
    <xf numFmtId="49" fontId="14" fillId="0" borderId="31" xfId="5" applyNumberFormat="1" applyFont="1" applyFill="1" applyBorder="1" applyAlignment="1" applyProtection="1">
      <alignment horizontal="center" vertical="center"/>
      <protection locked="0"/>
    </xf>
    <xf numFmtId="49" fontId="14" fillId="0" borderId="32" xfId="5" applyNumberFormat="1" applyFont="1" applyFill="1" applyBorder="1" applyAlignment="1" applyProtection="1">
      <alignment horizontal="center" vertical="center"/>
      <protection locked="0"/>
    </xf>
    <xf numFmtId="0" fontId="31" fillId="0" borderId="28" xfId="0" applyFont="1" applyBorder="1" applyAlignment="1">
      <alignment horizontal="center" vertical="center" wrapText="1"/>
    </xf>
    <xf numFmtId="49" fontId="30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4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3" fillId="0" borderId="24" xfId="1" applyFont="1" applyBorder="1" applyAlignment="1">
      <alignment horizontal="left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0" fontId="31" fillId="0" borderId="2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M21" sqref="M21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91" t="s">
        <v>13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1" customFormat="1" ht="27" customHeight="1" x14ac:dyDescent="0.3">
      <c r="A2" s="92" t="s">
        <v>82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15" customHeight="1" x14ac:dyDescent="0.3">
      <c r="A5" s="97" t="s">
        <v>84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25.8" customHeight="1" x14ac:dyDescent="0.3">
      <c r="A6" s="98" t="s">
        <v>110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5" customHeight="1" x14ac:dyDescent="0.3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93" t="s">
        <v>70</v>
      </c>
      <c r="B9" s="108"/>
      <c r="C9" s="93" t="s">
        <v>69</v>
      </c>
      <c r="D9" s="108"/>
      <c r="E9" s="82" t="s">
        <v>83</v>
      </c>
      <c r="F9" s="93" t="s">
        <v>1</v>
      </c>
      <c r="G9" s="94"/>
      <c r="H9" s="94"/>
      <c r="I9" s="94"/>
      <c r="J9" s="94"/>
      <c r="K9" s="95"/>
    </row>
    <row r="10" spans="1:11" ht="15" customHeight="1" x14ac:dyDescent="0.3">
      <c r="A10" s="109"/>
      <c r="B10" s="110"/>
      <c r="C10" s="109"/>
      <c r="D10" s="110"/>
      <c r="E10" s="83"/>
      <c r="F10" s="99" t="s">
        <v>2</v>
      </c>
      <c r="G10" s="102" t="s">
        <v>3</v>
      </c>
      <c r="H10" s="103"/>
      <c r="I10" s="103"/>
      <c r="J10" s="103"/>
      <c r="K10" s="104"/>
    </row>
    <row r="11" spans="1:11" ht="15" customHeight="1" x14ac:dyDescent="0.3">
      <c r="A11" s="109"/>
      <c r="B11" s="110"/>
      <c r="C11" s="111"/>
      <c r="D11" s="112"/>
      <c r="E11" s="84"/>
      <c r="F11" s="100"/>
      <c r="G11" s="87" t="s">
        <v>5</v>
      </c>
      <c r="H11" s="89" t="s">
        <v>3</v>
      </c>
      <c r="I11" s="90"/>
      <c r="J11" s="87" t="s">
        <v>4</v>
      </c>
      <c r="K11" s="105" t="s">
        <v>86</v>
      </c>
    </row>
    <row r="12" spans="1:11" ht="26.25" customHeight="1" x14ac:dyDescent="0.3">
      <c r="A12" s="109"/>
      <c r="B12" s="110"/>
      <c r="C12" s="85" t="s">
        <v>6</v>
      </c>
      <c r="D12" s="85" t="s">
        <v>7</v>
      </c>
      <c r="E12" s="85" t="s">
        <v>2</v>
      </c>
      <c r="F12" s="100"/>
      <c r="G12" s="88"/>
      <c r="H12" s="85" t="s">
        <v>8</v>
      </c>
      <c r="I12" s="85" t="s">
        <v>9</v>
      </c>
      <c r="J12" s="88"/>
      <c r="K12" s="106"/>
    </row>
    <row r="13" spans="1:11" ht="54.75" customHeight="1" x14ac:dyDescent="0.3">
      <c r="A13" s="111"/>
      <c r="B13" s="110"/>
      <c r="C13" s="86"/>
      <c r="D13" s="86"/>
      <c r="E13" s="86"/>
      <c r="F13" s="101"/>
      <c r="G13" s="86"/>
      <c r="H13" s="86"/>
      <c r="I13" s="86"/>
      <c r="J13" s="86"/>
      <c r="K13" s="107"/>
    </row>
    <row r="14" spans="1:11" x14ac:dyDescent="0.3">
      <c r="A14" s="38" t="s">
        <v>10</v>
      </c>
      <c r="B14" s="63" t="s">
        <v>11</v>
      </c>
      <c r="C14" s="60"/>
      <c r="D14" s="17"/>
      <c r="E14" s="17"/>
      <c r="F14" s="17"/>
      <c r="G14" s="17"/>
      <c r="H14" s="17"/>
      <c r="I14" s="17"/>
      <c r="J14" s="17"/>
      <c r="K14" s="17"/>
    </row>
    <row r="15" spans="1:11" s="1" customFormat="1" ht="26.4" x14ac:dyDescent="0.3">
      <c r="A15" s="38" t="s">
        <v>87</v>
      </c>
      <c r="B15" s="64" t="s">
        <v>101</v>
      </c>
      <c r="C15" s="60"/>
      <c r="D15" s="61" t="s">
        <v>99</v>
      </c>
      <c r="E15" s="19">
        <f>F15/36</f>
        <v>1</v>
      </c>
      <c r="F15" s="28">
        <f t="shared" ref="F15:F25" si="0">SUM(G15+J15+K15)</f>
        <v>36</v>
      </c>
      <c r="G15" s="28">
        <f>H15+I15</f>
        <v>32</v>
      </c>
      <c r="H15" s="28">
        <v>11</v>
      </c>
      <c r="I15" s="28">
        <v>21</v>
      </c>
      <c r="J15" s="28">
        <v>3</v>
      </c>
      <c r="K15" s="28">
        <v>1</v>
      </c>
    </row>
    <row r="16" spans="1:11" s="1" customFormat="1" ht="19.2" customHeight="1" x14ac:dyDescent="0.3">
      <c r="A16" s="38" t="s">
        <v>88</v>
      </c>
      <c r="B16" s="64" t="s">
        <v>111</v>
      </c>
      <c r="C16" s="60"/>
      <c r="D16" s="61" t="s">
        <v>99</v>
      </c>
      <c r="E16" s="19">
        <f>F16/36</f>
        <v>1.3333333333333333</v>
      </c>
      <c r="F16" s="28">
        <f t="shared" si="0"/>
        <v>48</v>
      </c>
      <c r="G16" s="28">
        <f>H16+I16</f>
        <v>29</v>
      </c>
      <c r="H16" s="39">
        <v>4</v>
      </c>
      <c r="I16" s="39">
        <v>25</v>
      </c>
      <c r="J16" s="28">
        <v>18</v>
      </c>
      <c r="K16" s="28">
        <v>1</v>
      </c>
    </row>
    <row r="17" spans="1:11" s="1" customFormat="1" x14ac:dyDescent="0.3">
      <c r="A17" s="38" t="s">
        <v>89</v>
      </c>
      <c r="B17" s="64" t="s">
        <v>102</v>
      </c>
      <c r="C17" s="60"/>
      <c r="D17" s="61" t="s">
        <v>99</v>
      </c>
      <c r="E17" s="19">
        <f t="shared" ref="E17:E25" si="1">F17/36</f>
        <v>0.69444444444444442</v>
      </c>
      <c r="F17" s="28">
        <f t="shared" si="0"/>
        <v>25</v>
      </c>
      <c r="G17" s="28">
        <f t="shared" ref="G17:G24" si="2">H17+I17</f>
        <v>12</v>
      </c>
      <c r="H17" s="39">
        <v>3</v>
      </c>
      <c r="I17" s="39">
        <v>9</v>
      </c>
      <c r="J17" s="28">
        <v>12</v>
      </c>
      <c r="K17" s="28">
        <v>1</v>
      </c>
    </row>
    <row r="18" spans="1:11" s="1" customFormat="1" x14ac:dyDescent="0.3">
      <c r="A18" s="38" t="s">
        <v>90</v>
      </c>
      <c r="B18" s="64" t="s">
        <v>103</v>
      </c>
      <c r="C18" s="60"/>
      <c r="D18" s="61" t="s">
        <v>99</v>
      </c>
      <c r="E18" s="19">
        <f t="shared" si="1"/>
        <v>1.6666666666666667</v>
      </c>
      <c r="F18" s="28">
        <f t="shared" si="0"/>
        <v>60</v>
      </c>
      <c r="G18" s="28">
        <f t="shared" si="2"/>
        <v>41</v>
      </c>
      <c r="H18" s="39">
        <v>6</v>
      </c>
      <c r="I18" s="39">
        <v>35</v>
      </c>
      <c r="J18" s="28">
        <v>18</v>
      </c>
      <c r="K18" s="28">
        <v>1</v>
      </c>
    </row>
    <row r="19" spans="1:11" s="1" customFormat="1" x14ac:dyDescent="0.3">
      <c r="A19" s="38" t="s">
        <v>91</v>
      </c>
      <c r="B19" s="64" t="s">
        <v>104</v>
      </c>
      <c r="C19" s="60"/>
      <c r="D19" s="61" t="s">
        <v>99</v>
      </c>
      <c r="E19" s="19">
        <f t="shared" si="1"/>
        <v>1.1666666666666667</v>
      </c>
      <c r="F19" s="28">
        <f t="shared" si="0"/>
        <v>42</v>
      </c>
      <c r="G19" s="28">
        <f t="shared" si="2"/>
        <v>26</v>
      </c>
      <c r="H19" s="39">
        <v>12</v>
      </c>
      <c r="I19" s="39">
        <v>14</v>
      </c>
      <c r="J19" s="28">
        <v>15</v>
      </c>
      <c r="K19" s="28">
        <v>1</v>
      </c>
    </row>
    <row r="20" spans="1:11" s="1" customFormat="1" x14ac:dyDescent="0.3">
      <c r="A20" s="38" t="s">
        <v>93</v>
      </c>
      <c r="B20" s="64" t="s">
        <v>105</v>
      </c>
      <c r="C20" s="60"/>
      <c r="D20" s="61" t="s">
        <v>99</v>
      </c>
      <c r="E20" s="19">
        <f t="shared" si="1"/>
        <v>2.4166666666666665</v>
      </c>
      <c r="F20" s="28">
        <f t="shared" si="0"/>
        <v>87</v>
      </c>
      <c r="G20" s="28">
        <f t="shared" si="2"/>
        <v>62</v>
      </c>
      <c r="H20" s="39">
        <v>12</v>
      </c>
      <c r="I20" s="39">
        <v>50</v>
      </c>
      <c r="J20" s="28">
        <v>24</v>
      </c>
      <c r="K20" s="28">
        <v>1</v>
      </c>
    </row>
    <row r="21" spans="1:11" s="1" customFormat="1" x14ac:dyDescent="0.3">
      <c r="A21" s="38" t="s">
        <v>94</v>
      </c>
      <c r="B21" s="64" t="s">
        <v>106</v>
      </c>
      <c r="C21" s="60"/>
      <c r="D21" s="61" t="s">
        <v>99</v>
      </c>
      <c r="E21" s="19">
        <f t="shared" si="1"/>
        <v>1.4166666666666667</v>
      </c>
      <c r="F21" s="28">
        <f t="shared" si="0"/>
        <v>51</v>
      </c>
      <c r="G21" s="28">
        <f t="shared" si="2"/>
        <v>38</v>
      </c>
      <c r="H21" s="39">
        <v>6</v>
      </c>
      <c r="I21" s="39">
        <v>32</v>
      </c>
      <c r="J21" s="28">
        <v>12</v>
      </c>
      <c r="K21" s="28">
        <v>1</v>
      </c>
    </row>
    <row r="22" spans="1:11" s="1" customFormat="1" x14ac:dyDescent="0.3">
      <c r="A22" s="38" t="s">
        <v>95</v>
      </c>
      <c r="B22" s="64" t="s">
        <v>107</v>
      </c>
      <c r="C22" s="60"/>
      <c r="D22" s="61" t="s">
        <v>99</v>
      </c>
      <c r="E22" s="19">
        <f t="shared" si="1"/>
        <v>2.1666666666666665</v>
      </c>
      <c r="F22" s="28">
        <f t="shared" si="0"/>
        <v>78</v>
      </c>
      <c r="G22" s="28">
        <f t="shared" si="2"/>
        <v>59</v>
      </c>
      <c r="H22" s="39">
        <v>14</v>
      </c>
      <c r="I22" s="39">
        <v>45</v>
      </c>
      <c r="J22" s="28">
        <v>18</v>
      </c>
      <c r="K22" s="28">
        <v>1</v>
      </c>
    </row>
    <row r="23" spans="1:11" s="1" customFormat="1" x14ac:dyDescent="0.3">
      <c r="A23" s="38" t="s">
        <v>96</v>
      </c>
      <c r="B23" s="64" t="s">
        <v>108</v>
      </c>
      <c r="C23" s="60"/>
      <c r="D23" s="61" t="s">
        <v>99</v>
      </c>
      <c r="E23" s="19">
        <f t="shared" si="1"/>
        <v>1.1388888888888888</v>
      </c>
      <c r="F23" s="28">
        <f t="shared" si="0"/>
        <v>41</v>
      </c>
      <c r="G23" s="28">
        <f t="shared" si="2"/>
        <v>24</v>
      </c>
      <c r="H23" s="39">
        <v>3</v>
      </c>
      <c r="I23" s="39">
        <v>21</v>
      </c>
      <c r="J23" s="28">
        <v>16</v>
      </c>
      <c r="K23" s="28">
        <v>1</v>
      </c>
    </row>
    <row r="24" spans="1:11" s="1" customFormat="1" x14ac:dyDescent="0.3">
      <c r="A24" s="38" t="s">
        <v>100</v>
      </c>
      <c r="B24" s="64" t="s">
        <v>109</v>
      </c>
      <c r="C24" s="60"/>
      <c r="D24" s="61" t="s">
        <v>99</v>
      </c>
      <c r="E24" s="19">
        <f t="shared" si="1"/>
        <v>0.83333333333333337</v>
      </c>
      <c r="F24" s="28">
        <f t="shared" si="0"/>
        <v>30</v>
      </c>
      <c r="G24" s="65">
        <f t="shared" si="2"/>
        <v>29</v>
      </c>
      <c r="H24" s="39">
        <v>10</v>
      </c>
      <c r="I24" s="39">
        <v>19</v>
      </c>
      <c r="J24" s="66">
        <v>0</v>
      </c>
      <c r="K24" s="28">
        <v>1</v>
      </c>
    </row>
    <row r="25" spans="1:11" s="1" customFormat="1" x14ac:dyDescent="0.3">
      <c r="A25" s="3" t="s">
        <v>92</v>
      </c>
      <c r="B25" s="3" t="s">
        <v>78</v>
      </c>
      <c r="C25" s="49" t="s">
        <v>99</v>
      </c>
      <c r="D25" s="49"/>
      <c r="E25" s="19">
        <f t="shared" si="1"/>
        <v>0.16666666666666666</v>
      </c>
      <c r="F25" s="28">
        <f t="shared" si="0"/>
        <v>6</v>
      </c>
      <c r="G25" s="28"/>
      <c r="H25" s="28"/>
      <c r="I25" s="28"/>
      <c r="J25" s="28"/>
      <c r="K25" s="28">
        <v>6</v>
      </c>
    </row>
    <row r="26" spans="1:11" x14ac:dyDescent="0.3">
      <c r="A26" s="4"/>
      <c r="B26" s="4" t="s">
        <v>12</v>
      </c>
      <c r="C26" s="5"/>
      <c r="D26" s="5"/>
      <c r="E26" s="20">
        <f>F26/36</f>
        <v>14</v>
      </c>
      <c r="F26" s="29">
        <f t="shared" ref="F26:K26" si="3">SUM(F15:F25)</f>
        <v>504</v>
      </c>
      <c r="G26" s="29">
        <f t="shared" si="3"/>
        <v>352</v>
      </c>
      <c r="H26" s="29">
        <f t="shared" si="3"/>
        <v>81</v>
      </c>
      <c r="I26" s="29">
        <f t="shared" si="3"/>
        <v>271</v>
      </c>
      <c r="J26" s="29">
        <f t="shared" si="3"/>
        <v>136</v>
      </c>
      <c r="K26" s="29">
        <f t="shared" si="3"/>
        <v>16</v>
      </c>
    </row>
    <row r="28" spans="1:11" x14ac:dyDescent="0.3">
      <c r="B28" s="50"/>
    </row>
    <row r="30" spans="1:11" ht="28.8" x14ac:dyDescent="0.3">
      <c r="B30" s="18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M18" sqref="AM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2.77734375" customWidth="1"/>
    <col min="8" max="14" width="2.88671875" bestFit="1" customWidth="1"/>
    <col min="15" max="15" width="2.77734375" customWidth="1"/>
    <col min="16" max="16" width="3.5546875" customWidth="1"/>
    <col min="17" max="17" width="3.6640625" customWidth="1"/>
    <col min="18" max="18" width="2.88671875" bestFit="1" customWidth="1"/>
    <col min="19" max="25" width="3.33203125" bestFit="1" customWidth="1"/>
    <col min="26" max="26" width="3.5546875" customWidth="1"/>
    <col min="27" max="49" width="3.33203125" bestFit="1" customWidth="1"/>
    <col min="50" max="50" width="3.88671875" customWidth="1"/>
    <col min="51" max="53" width="3.33203125" bestFit="1" customWidth="1"/>
  </cols>
  <sheetData>
    <row r="1" spans="1:60" ht="16.8" x14ac:dyDescent="0.3">
      <c r="A1" s="113" t="s">
        <v>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"/>
      <c r="BC1" s="1"/>
      <c r="BD1" s="1"/>
    </row>
    <row r="2" spans="1:60" s="1" customFormat="1" ht="17.399999999999999" thickBo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 t="s">
        <v>97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 t="s">
        <v>98</v>
      </c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60" ht="17.399999999999999" thickBot="1" x14ac:dyDescent="0.35">
      <c r="A3" s="26" t="s">
        <v>15</v>
      </c>
      <c r="B3" s="27" t="s">
        <v>16</v>
      </c>
      <c r="C3" s="27" t="s">
        <v>17</v>
      </c>
      <c r="D3" s="27" t="s">
        <v>18</v>
      </c>
      <c r="E3" s="27" t="s">
        <v>19</v>
      </c>
      <c r="F3" s="27" t="s">
        <v>20</v>
      </c>
      <c r="G3" s="27" t="s">
        <v>21</v>
      </c>
      <c r="H3" s="27" t="s">
        <v>22</v>
      </c>
      <c r="I3" s="27" t="s">
        <v>23</v>
      </c>
      <c r="J3" s="27" t="s">
        <v>24</v>
      </c>
      <c r="K3" s="27" t="s">
        <v>25</v>
      </c>
      <c r="L3" s="27" t="s">
        <v>26</v>
      </c>
      <c r="M3" s="27" t="s">
        <v>27</v>
      </c>
      <c r="N3" s="27" t="s">
        <v>28</v>
      </c>
      <c r="O3" s="27" t="s">
        <v>29</v>
      </c>
      <c r="P3" s="51" t="s">
        <v>30</v>
      </c>
      <c r="Q3" s="51" t="s">
        <v>31</v>
      </c>
      <c r="R3" s="51" t="s">
        <v>32</v>
      </c>
      <c r="S3" s="51" t="s">
        <v>33</v>
      </c>
      <c r="T3" s="51" t="s">
        <v>34</v>
      </c>
      <c r="U3" s="51" t="s">
        <v>35</v>
      </c>
      <c r="V3" s="51" t="s">
        <v>36</v>
      </c>
      <c r="W3" s="51" t="s">
        <v>37</v>
      </c>
      <c r="X3" s="51" t="s">
        <v>38</v>
      </c>
      <c r="Y3" s="51" t="s">
        <v>39</v>
      </c>
      <c r="Z3" s="51" t="s">
        <v>40</v>
      </c>
      <c r="AA3" s="78" t="s">
        <v>41</v>
      </c>
      <c r="AB3" s="78" t="s">
        <v>42</v>
      </c>
      <c r="AC3" s="78" t="s">
        <v>43</v>
      </c>
      <c r="AD3" s="78" t="s">
        <v>44</v>
      </c>
      <c r="AE3" s="78" t="s">
        <v>45</v>
      </c>
      <c r="AF3" s="78" t="s">
        <v>46</v>
      </c>
      <c r="AG3" s="78" t="s">
        <v>47</v>
      </c>
      <c r="AH3" s="78" t="s">
        <v>48</v>
      </c>
      <c r="AI3" s="78" t="s">
        <v>49</v>
      </c>
      <c r="AJ3" s="78" t="s">
        <v>50</v>
      </c>
      <c r="AK3" s="78" t="s">
        <v>51</v>
      </c>
      <c r="AL3" s="78" t="s">
        <v>52</v>
      </c>
      <c r="AM3" s="78" t="s">
        <v>53</v>
      </c>
      <c r="AN3" s="78" t="s">
        <v>54</v>
      </c>
      <c r="AO3" s="78" t="s">
        <v>55</v>
      </c>
      <c r="AP3" s="78" t="s">
        <v>56</v>
      </c>
      <c r="AQ3" s="78" t="s">
        <v>57</v>
      </c>
      <c r="AR3" s="78" t="s">
        <v>58</v>
      </c>
      <c r="AS3" s="78" t="s">
        <v>59</v>
      </c>
      <c r="AT3" s="78" t="s">
        <v>60</v>
      </c>
      <c r="AU3" s="78" t="s">
        <v>61</v>
      </c>
      <c r="AV3" s="78" t="s">
        <v>62</v>
      </c>
      <c r="AW3" s="78" t="s">
        <v>63</v>
      </c>
      <c r="AX3" s="78" t="s">
        <v>64</v>
      </c>
      <c r="AY3" s="78" t="s">
        <v>65</v>
      </c>
      <c r="AZ3" s="78" t="s">
        <v>66</v>
      </c>
      <c r="BA3" s="79" t="s">
        <v>67</v>
      </c>
    </row>
    <row r="4" spans="1:60" ht="16.8" customHeight="1" x14ac:dyDescent="0.3">
      <c r="A4" s="21" t="s">
        <v>68</v>
      </c>
      <c r="B4" s="52"/>
      <c r="C4" s="53"/>
      <c r="D4" s="53"/>
      <c r="E4" s="53"/>
      <c r="F4" s="52"/>
      <c r="G4" s="52"/>
      <c r="H4" s="52"/>
      <c r="I4" s="52"/>
      <c r="J4" s="52"/>
      <c r="K4" s="52"/>
      <c r="L4" s="52"/>
      <c r="M4" s="52"/>
      <c r="N4" s="52"/>
      <c r="O4" s="52"/>
      <c r="P4" s="62"/>
      <c r="Q4" s="62"/>
      <c r="R4" s="70"/>
      <c r="S4" s="70"/>
      <c r="T4" s="70"/>
      <c r="U4" s="70"/>
      <c r="V4" s="124" t="s">
        <v>79</v>
      </c>
      <c r="W4" s="71"/>
      <c r="X4" s="71"/>
      <c r="Y4" s="70"/>
      <c r="Z4" s="72"/>
      <c r="AA4" s="72"/>
      <c r="AB4" s="73"/>
      <c r="AC4" s="73"/>
      <c r="AD4" s="73"/>
      <c r="AE4" s="73"/>
      <c r="AF4" s="73"/>
      <c r="AG4" s="73"/>
      <c r="AH4" s="73"/>
      <c r="AI4" s="74"/>
      <c r="AJ4" s="74"/>
      <c r="AK4" s="75"/>
      <c r="AL4" s="74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7"/>
      <c r="AY4" s="48"/>
      <c r="AZ4" s="48"/>
      <c r="BA4" s="48"/>
    </row>
    <row r="5" spans="1:60" ht="16.8" customHeight="1" x14ac:dyDescent="0.3">
      <c r="A5" s="22"/>
      <c r="B5" s="54"/>
      <c r="C5" s="55"/>
      <c r="D5" s="55"/>
      <c r="E5" s="55"/>
      <c r="F5" s="54"/>
      <c r="G5" s="54"/>
      <c r="H5" s="56"/>
      <c r="I5" s="56"/>
      <c r="J5" s="56"/>
      <c r="K5" s="56"/>
      <c r="L5" s="56"/>
      <c r="M5" s="56"/>
      <c r="N5" s="56"/>
      <c r="O5" s="56"/>
      <c r="P5" s="67"/>
      <c r="Q5" s="67"/>
      <c r="R5" s="33"/>
      <c r="S5" s="33"/>
      <c r="T5" s="33"/>
      <c r="U5" s="33"/>
      <c r="V5" s="124"/>
      <c r="W5" s="32"/>
      <c r="X5" s="32"/>
      <c r="Y5" s="33"/>
      <c r="Z5" s="34"/>
      <c r="AA5" s="35"/>
      <c r="AB5" s="35"/>
      <c r="AC5" s="35"/>
      <c r="AD5" s="35"/>
      <c r="AE5" s="35"/>
      <c r="AF5" s="44"/>
      <c r="AG5" s="37"/>
      <c r="AH5" s="37"/>
      <c r="AI5" s="37"/>
      <c r="AJ5" s="37"/>
      <c r="AK5" s="36"/>
      <c r="AL5" s="37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42"/>
      <c r="AY5" s="43"/>
      <c r="AZ5" s="43"/>
      <c r="BA5" s="43"/>
      <c r="BB5" s="1"/>
      <c r="BC5" s="1"/>
      <c r="BD5" s="1"/>
    </row>
    <row r="6" spans="1:60" ht="16.8" customHeight="1" x14ac:dyDescent="0.3">
      <c r="A6" s="22"/>
      <c r="B6" s="54"/>
      <c r="C6" s="55"/>
      <c r="D6" s="55"/>
      <c r="E6" s="55"/>
      <c r="F6" s="54"/>
      <c r="G6" s="54"/>
      <c r="H6" s="56"/>
      <c r="I6" s="56"/>
      <c r="J6" s="56"/>
      <c r="K6" s="56"/>
      <c r="L6" s="56"/>
      <c r="M6" s="56"/>
      <c r="N6" s="56"/>
      <c r="O6" s="56"/>
      <c r="P6" s="67"/>
      <c r="Q6" s="67"/>
      <c r="R6" s="33"/>
      <c r="S6" s="33"/>
      <c r="T6" s="33"/>
      <c r="U6" s="33"/>
      <c r="V6" s="124"/>
      <c r="W6" s="32"/>
      <c r="X6" s="32"/>
      <c r="Y6" s="33"/>
      <c r="Z6" s="34"/>
      <c r="AA6" s="35"/>
      <c r="AB6" s="35"/>
      <c r="AC6" s="35"/>
      <c r="AD6" s="35"/>
      <c r="AE6" s="35"/>
      <c r="AF6" s="44"/>
      <c r="AG6" s="37"/>
      <c r="AH6" s="37"/>
      <c r="AI6" s="37"/>
      <c r="AJ6" s="37"/>
      <c r="AK6" s="36"/>
      <c r="AL6" s="37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42"/>
      <c r="AY6" s="43"/>
      <c r="AZ6" s="43"/>
      <c r="BA6" s="43"/>
      <c r="BB6" s="25"/>
      <c r="BC6" s="25"/>
      <c r="BD6" s="25"/>
    </row>
    <row r="7" spans="1:60" ht="16.8" customHeight="1" x14ac:dyDescent="0.3">
      <c r="A7" s="22"/>
      <c r="B7" s="54"/>
      <c r="C7" s="55"/>
      <c r="D7" s="55"/>
      <c r="E7" s="55"/>
      <c r="F7" s="54"/>
      <c r="G7" s="54"/>
      <c r="H7" s="56"/>
      <c r="I7" s="56"/>
      <c r="J7" s="56"/>
      <c r="K7" s="56"/>
      <c r="L7" s="56"/>
      <c r="M7" s="56"/>
      <c r="N7" s="56"/>
      <c r="O7" s="56"/>
      <c r="P7" s="67"/>
      <c r="Q7" s="67"/>
      <c r="R7" s="33"/>
      <c r="S7" s="33"/>
      <c r="T7" s="33"/>
      <c r="U7" s="33"/>
      <c r="V7" s="124"/>
      <c r="W7" s="32"/>
      <c r="X7" s="32"/>
      <c r="Y7" s="33"/>
      <c r="Z7" s="34"/>
      <c r="AA7" s="35"/>
      <c r="AB7" s="35"/>
      <c r="AC7" s="35"/>
      <c r="AD7" s="35"/>
      <c r="AE7" s="35"/>
      <c r="AF7" s="44"/>
      <c r="AG7" s="37"/>
      <c r="AH7" s="37"/>
      <c r="AI7" s="37"/>
      <c r="AJ7" s="37"/>
      <c r="AK7" s="36"/>
      <c r="AL7" s="37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42"/>
      <c r="AY7" s="43"/>
      <c r="AZ7" s="43"/>
      <c r="BA7" s="43"/>
      <c r="BB7" s="24"/>
      <c r="BC7" s="24"/>
      <c r="BD7" s="24"/>
    </row>
    <row r="8" spans="1:60" ht="16.8" customHeight="1" x14ac:dyDescent="0.3">
      <c r="A8" s="22"/>
      <c r="B8" s="54"/>
      <c r="C8" s="55"/>
      <c r="D8" s="55"/>
      <c r="E8" s="55"/>
      <c r="F8" s="54"/>
      <c r="G8" s="54"/>
      <c r="H8" s="56"/>
      <c r="I8" s="56"/>
      <c r="J8" s="56"/>
      <c r="K8" s="56"/>
      <c r="L8" s="56"/>
      <c r="M8" s="56"/>
      <c r="N8" s="56"/>
      <c r="O8" s="56"/>
      <c r="P8" s="67"/>
      <c r="Q8" s="67"/>
      <c r="R8" s="33"/>
      <c r="S8" s="33"/>
      <c r="T8" s="33"/>
      <c r="U8" s="33"/>
      <c r="V8" s="124"/>
      <c r="W8" s="32"/>
      <c r="X8" s="32"/>
      <c r="Y8" s="33"/>
      <c r="Z8" s="34"/>
      <c r="AA8" s="37"/>
      <c r="AB8" s="35"/>
      <c r="AC8" s="35"/>
      <c r="AD8" s="37"/>
      <c r="AE8" s="35"/>
      <c r="AF8" s="44"/>
      <c r="AG8" s="37"/>
      <c r="AH8" s="37"/>
      <c r="AI8" s="37"/>
      <c r="AJ8" s="37"/>
      <c r="AK8" s="36"/>
      <c r="AL8" s="37"/>
      <c r="AM8" s="35"/>
      <c r="AN8" s="37"/>
      <c r="AO8" s="35"/>
      <c r="AP8" s="37"/>
      <c r="AQ8" s="35"/>
      <c r="AR8" s="37"/>
      <c r="AS8" s="35"/>
      <c r="AT8" s="37"/>
      <c r="AU8" s="35"/>
      <c r="AV8" s="37"/>
      <c r="AW8" s="35"/>
      <c r="AX8" s="42"/>
      <c r="AY8" s="43"/>
      <c r="AZ8" s="43"/>
      <c r="BA8" s="43"/>
      <c r="BB8" s="1"/>
      <c r="BC8" s="1"/>
      <c r="BD8" s="1"/>
    </row>
    <row r="9" spans="1:60" ht="17.399999999999999" customHeight="1" x14ac:dyDescent="0.3">
      <c r="A9" s="22"/>
      <c r="B9" s="57"/>
      <c r="C9" s="58" t="s">
        <v>74</v>
      </c>
      <c r="D9" s="58"/>
      <c r="E9" s="58" t="s">
        <v>74</v>
      </c>
      <c r="F9" s="57" t="s">
        <v>74</v>
      </c>
      <c r="G9" s="57"/>
      <c r="H9" s="59" t="s">
        <v>74</v>
      </c>
      <c r="I9" s="59"/>
      <c r="J9" s="59" t="s">
        <v>74</v>
      </c>
      <c r="K9" s="59"/>
      <c r="L9" s="59"/>
      <c r="M9" s="59" t="s">
        <v>74</v>
      </c>
      <c r="N9" s="59"/>
      <c r="O9" s="59" t="s">
        <v>74</v>
      </c>
      <c r="P9" s="81"/>
      <c r="Q9" s="81" t="s">
        <v>74</v>
      </c>
      <c r="R9" s="80"/>
      <c r="S9" s="80" t="s">
        <v>74</v>
      </c>
      <c r="T9" s="80"/>
      <c r="U9" s="80" t="s">
        <v>74</v>
      </c>
      <c r="V9" s="125"/>
      <c r="W9" s="41"/>
      <c r="X9" s="41"/>
      <c r="Y9" s="40"/>
      <c r="Z9" s="33"/>
      <c r="AA9" s="37"/>
      <c r="AB9" s="45"/>
      <c r="AC9" s="45"/>
      <c r="AD9" s="37"/>
      <c r="AE9" s="45"/>
      <c r="AF9" s="44"/>
      <c r="AG9" s="37"/>
      <c r="AH9" s="37"/>
      <c r="AI9" s="46"/>
      <c r="AJ9" s="46"/>
      <c r="AK9" s="47"/>
      <c r="AL9" s="46"/>
      <c r="AM9" s="45"/>
      <c r="AN9" s="37"/>
      <c r="AO9" s="45"/>
      <c r="AP9" s="37"/>
      <c r="AQ9" s="45"/>
      <c r="AR9" s="37"/>
      <c r="AS9" s="45"/>
      <c r="AT9" s="37"/>
      <c r="AU9" s="45"/>
      <c r="AV9" s="37"/>
      <c r="AW9" s="35"/>
      <c r="AX9" s="42"/>
      <c r="AY9" s="43"/>
      <c r="AZ9" s="43"/>
      <c r="BA9" s="43"/>
      <c r="BB9" s="1"/>
      <c r="BC9" s="1"/>
      <c r="BD9" s="1"/>
    </row>
    <row r="10" spans="1:60" s="1" customFormat="1" ht="17.399999999999999" thickBot="1" x14ac:dyDescent="0.35">
      <c r="A10" s="23"/>
      <c r="B10" s="8" t="s">
        <v>80</v>
      </c>
      <c r="C10" s="9" t="s">
        <v>80</v>
      </c>
      <c r="D10" s="9" t="s">
        <v>80</v>
      </c>
      <c r="E10" s="9" t="s">
        <v>80</v>
      </c>
      <c r="F10" s="8" t="s">
        <v>80</v>
      </c>
      <c r="G10" s="8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30" t="s">
        <v>80</v>
      </c>
      <c r="Q10" s="30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68" t="s">
        <v>80</v>
      </c>
      <c r="AB10" s="68" t="s">
        <v>80</v>
      </c>
      <c r="AC10" s="68" t="s">
        <v>80</v>
      </c>
      <c r="AD10" s="68" t="s">
        <v>80</v>
      </c>
      <c r="AE10" s="68" t="s">
        <v>80</v>
      </c>
      <c r="AF10" s="68" t="s">
        <v>80</v>
      </c>
      <c r="AG10" s="68" t="s">
        <v>80</v>
      </c>
      <c r="AH10" s="68" t="s">
        <v>80</v>
      </c>
      <c r="AI10" s="68" t="s">
        <v>80</v>
      </c>
      <c r="AJ10" s="68" t="s">
        <v>80</v>
      </c>
      <c r="AK10" s="68" t="s">
        <v>80</v>
      </c>
      <c r="AL10" s="68" t="s">
        <v>80</v>
      </c>
      <c r="AM10" s="68" t="s">
        <v>80</v>
      </c>
      <c r="AN10" s="68" t="s">
        <v>80</v>
      </c>
      <c r="AO10" s="68" t="s">
        <v>80</v>
      </c>
      <c r="AP10" s="68" t="s">
        <v>80</v>
      </c>
      <c r="AQ10" s="68" t="s">
        <v>80</v>
      </c>
      <c r="AR10" s="68" t="s">
        <v>80</v>
      </c>
      <c r="AS10" s="68" t="s">
        <v>80</v>
      </c>
      <c r="AT10" s="68" t="s">
        <v>80</v>
      </c>
      <c r="AU10" s="68" t="s">
        <v>80</v>
      </c>
      <c r="AV10" s="68" t="s">
        <v>80</v>
      </c>
      <c r="AW10" s="68" t="s">
        <v>80</v>
      </c>
      <c r="AX10" s="68" t="s">
        <v>80</v>
      </c>
      <c r="AY10" s="69" t="s">
        <v>80</v>
      </c>
      <c r="AZ10" s="69" t="s">
        <v>80</v>
      </c>
      <c r="BA10" s="69" t="s">
        <v>80</v>
      </c>
      <c r="BB10"/>
      <c r="BC10"/>
      <c r="BD10"/>
    </row>
    <row r="11" spans="1:60" s="1" customFormat="1" ht="16.8" x14ac:dyDescent="0.3">
      <c r="A11" s="10"/>
      <c r="B11" s="14"/>
      <c r="C11" s="15"/>
      <c r="D11" s="15"/>
      <c r="E11" s="15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6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60" ht="16.8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1"/>
      <c r="BC12" s="1"/>
      <c r="BD12" s="1"/>
    </row>
    <row r="13" spans="1:60" ht="16.5" customHeight="1" x14ac:dyDescent="0.3">
      <c r="A13" s="6"/>
      <c r="B13" s="121" t="s">
        <v>71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s="1" customFormat="1" ht="16.5" customHeight="1" x14ac:dyDescent="0.3">
      <c r="A14" s="6" t="s">
        <v>72</v>
      </c>
      <c r="B14" s="121" t="s">
        <v>73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3"/>
      <c r="AD14" s="7"/>
      <c r="AE14" s="7"/>
      <c r="AF14" s="7"/>
      <c r="AU14" s="7"/>
      <c r="AV14" s="7"/>
      <c r="AW14" s="7"/>
      <c r="AX14" s="7"/>
      <c r="AY14" s="7"/>
      <c r="AZ14" s="7"/>
      <c r="BA14" s="7"/>
      <c r="BB14"/>
      <c r="BC14"/>
      <c r="BD14"/>
    </row>
    <row r="15" spans="1:60" s="1" customFormat="1" ht="16.5" customHeight="1" x14ac:dyDescent="0.3">
      <c r="A15" s="12" t="s">
        <v>74</v>
      </c>
      <c r="B15" s="117" t="s">
        <v>75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7"/>
      <c r="AE15" s="7"/>
      <c r="AF15" s="120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/>
      <c r="BC15"/>
      <c r="BD15"/>
      <c r="BE15" s="25"/>
      <c r="BF15" s="25"/>
      <c r="BG15" s="25"/>
      <c r="BH15" s="25"/>
    </row>
    <row r="16" spans="1:60" s="1" customFormat="1" ht="16.5" customHeight="1" x14ac:dyDescent="0.3">
      <c r="A16" s="13" t="s">
        <v>79</v>
      </c>
      <c r="B16" s="114" t="s">
        <v>78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6"/>
      <c r="AD16" s="7"/>
      <c r="AE16" s="7"/>
      <c r="AF16" s="120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/>
      <c r="BC16"/>
      <c r="BD16"/>
      <c r="BE16" s="24"/>
      <c r="BF16" s="24"/>
      <c r="BG16" s="24"/>
      <c r="BH16" s="24"/>
    </row>
    <row r="17" spans="1:56" s="1" customFormat="1" ht="16.5" customHeight="1" x14ac:dyDescent="0.3">
      <c r="A17" s="13" t="s">
        <v>76</v>
      </c>
      <c r="B17" s="114" t="s">
        <v>77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6"/>
      <c r="AD17" s="7"/>
      <c r="AE17" s="7"/>
      <c r="AF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s="1" customFormat="1" ht="16.5" customHeight="1" x14ac:dyDescent="0.3">
      <c r="A18" s="12" t="s">
        <v>80</v>
      </c>
      <c r="B18" s="117" t="s">
        <v>81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9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/>
      <c r="BC18"/>
      <c r="BD18"/>
    </row>
    <row r="19" spans="1:56" ht="16.5" customHeight="1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s="1" customFormat="1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/>
      <c r="BC21"/>
      <c r="BD21"/>
    </row>
    <row r="22" spans="1:56" ht="16.8" x14ac:dyDescent="0.3"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</sheetData>
  <mergeCells count="9">
    <mergeCell ref="A1:BA1"/>
    <mergeCell ref="B16:AC16"/>
    <mergeCell ref="B18:AC18"/>
    <mergeCell ref="B17:AC17"/>
    <mergeCell ref="AF15:AF16"/>
    <mergeCell ref="B13:AC13"/>
    <mergeCell ref="B15:AC15"/>
    <mergeCell ref="B14:AC14"/>
    <mergeCell ref="V4:V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2026-02-04T05:34:20Z</dcterms:modified>
</cp:coreProperties>
</file>