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ФПК\"/>
    </mc:Choice>
  </mc:AlternateContent>
  <bookViews>
    <workbookView xWindow="0" yWindow="0" windowWidth="23040" windowHeight="9060"/>
  </bookViews>
  <sheets>
    <sheet name="Учебный план" sheetId="1" r:id="rId1"/>
    <sheet name="КУГ" sheetId="3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8" i="1" l="1"/>
  <c r="F57" i="1"/>
  <c r="G41" i="1"/>
  <c r="F41" i="1" s="1"/>
  <c r="E41" i="1" s="1"/>
  <c r="G42" i="1"/>
  <c r="F42" i="1" s="1"/>
  <c r="E42" i="1" s="1"/>
  <c r="G43" i="1"/>
  <c r="F43" i="1" s="1"/>
  <c r="E43" i="1" s="1"/>
  <c r="G44" i="1"/>
  <c r="F44" i="1" s="1"/>
  <c r="E44" i="1" s="1"/>
  <c r="G45" i="1"/>
  <c r="F45" i="1" s="1"/>
  <c r="E45" i="1" s="1"/>
  <c r="G46" i="1"/>
  <c r="F46" i="1" s="1"/>
  <c r="E46" i="1" s="1"/>
  <c r="G47" i="1"/>
  <c r="F47" i="1" s="1"/>
  <c r="E47" i="1" s="1"/>
  <c r="G48" i="1"/>
  <c r="F48" i="1" s="1"/>
  <c r="E48" i="1" s="1"/>
  <c r="G49" i="1"/>
  <c r="F49" i="1" s="1"/>
  <c r="E49" i="1" s="1"/>
  <c r="G50" i="1"/>
  <c r="F50" i="1" s="1"/>
  <c r="E50" i="1" s="1"/>
  <c r="G51" i="1"/>
  <c r="F51" i="1" s="1"/>
  <c r="E51" i="1" s="1"/>
  <c r="G52" i="1"/>
  <c r="F52" i="1" s="1"/>
  <c r="E52" i="1" s="1"/>
  <c r="G53" i="1"/>
  <c r="F53" i="1" s="1"/>
  <c r="E53" i="1" s="1"/>
  <c r="G54" i="1"/>
  <c r="F54" i="1" s="1"/>
  <c r="E54" i="1" s="1"/>
  <c r="E56" i="1"/>
  <c r="E57" i="1" l="1"/>
  <c r="G34" i="1"/>
  <c r="F34" i="1" s="1"/>
  <c r="E34" i="1" s="1"/>
  <c r="G35" i="1"/>
  <c r="F35" i="1" s="1"/>
  <c r="E35" i="1" s="1"/>
  <c r="G36" i="1"/>
  <c r="F36" i="1" s="1"/>
  <c r="E36" i="1" s="1"/>
  <c r="G24" i="1"/>
  <c r="G25" i="1"/>
  <c r="F25" i="1" s="1"/>
  <c r="E25" i="1" s="1"/>
  <c r="G33" i="1"/>
  <c r="F33" i="1" s="1"/>
  <c r="E33" i="1" s="1"/>
  <c r="G37" i="1"/>
  <c r="F37" i="1" s="1"/>
  <c r="E37" i="1" s="1"/>
  <c r="G38" i="1"/>
  <c r="G39" i="1"/>
  <c r="F39" i="1" l="1"/>
  <c r="E39" i="1" s="1"/>
  <c r="F38" i="1"/>
  <c r="H58" i="1"/>
  <c r="G28" i="1"/>
  <c r="F28" i="1" s="1"/>
  <c r="G29" i="1"/>
  <c r="F29" i="1" s="1"/>
  <c r="G30" i="1"/>
  <c r="F30" i="1" s="1"/>
  <c r="E30" i="1" s="1"/>
  <c r="G31" i="1"/>
  <c r="F31" i="1" s="1"/>
  <c r="G32" i="1"/>
  <c r="F32" i="1" s="1"/>
  <c r="E32" i="1" s="1"/>
  <c r="G40" i="1"/>
  <c r="F40" i="1" s="1"/>
  <c r="G17" i="1"/>
  <c r="F17" i="1" s="1"/>
  <c r="E17" i="1" s="1"/>
  <c r="E38" i="1" l="1"/>
  <c r="E40" i="1"/>
  <c r="E29" i="1"/>
  <c r="E31" i="1"/>
  <c r="J58" i="1"/>
  <c r="I58" i="1"/>
  <c r="G58" i="1" s="1"/>
  <c r="G15" i="1"/>
  <c r="F15" i="1" s="1"/>
  <c r="E15" i="1" l="1"/>
  <c r="G22" i="1" l="1"/>
  <c r="F22" i="1" s="1"/>
  <c r="E22" i="1" s="1"/>
  <c r="G18" i="1"/>
  <c r="F18" i="1" s="1"/>
  <c r="G19" i="1"/>
  <c r="F19" i="1" s="1"/>
  <c r="E19" i="1" s="1"/>
  <c r="G20" i="1"/>
  <c r="F20" i="1" s="1"/>
  <c r="E20" i="1" s="1"/>
  <c r="G21" i="1"/>
  <c r="F21" i="1" s="1"/>
  <c r="G23" i="1"/>
  <c r="F23" i="1" s="1"/>
  <c r="E23" i="1" s="1"/>
  <c r="F24" i="1"/>
  <c r="E24" i="1" s="1"/>
  <c r="G26" i="1"/>
  <c r="F26" i="1" s="1"/>
  <c r="E26" i="1" s="1"/>
  <c r="G27" i="1"/>
  <c r="F27" i="1" s="1"/>
  <c r="E27" i="1" s="1"/>
  <c r="E28" i="1"/>
  <c r="E21" i="1" l="1"/>
  <c r="E18" i="1"/>
  <c r="G16" i="1"/>
  <c r="F16" i="1" l="1"/>
  <c r="F58" i="1" s="1"/>
  <c r="E58" i="1" s="1"/>
  <c r="E16" i="1" l="1"/>
</calcChain>
</file>

<file path=xl/sharedStrings.xml><?xml version="1.0" encoding="utf-8"?>
<sst xmlns="http://schemas.openxmlformats.org/spreadsheetml/2006/main" count="359" uniqueCount="181">
  <si>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</si>
  <si>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</si>
  <si>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</si>
  <si>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</si>
  <si>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</si>
  <si>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</si>
  <si>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</si>
  <si>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</si>
  <si>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</si>
  <si>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</si>
  <si>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</si>
  <si>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</si>
  <si>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</si>
  <si>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</si>
  <si>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</si>
  <si>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</si>
  <si>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</si>
  <si>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</si>
  <si>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</si>
  <si>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</si>
  <si>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</si>
  <si>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</si>
  <si>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</si>
  <si>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</si>
  <si>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</si>
  <si>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</si>
  <si>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</si>
  <si>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</si>
  <si>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</si>
  <si>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</si>
  <si>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</si>
  <si>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</si>
  <si>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</si>
  <si>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</si>
  <si>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</si>
  <si>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</si>
  <si>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</si>
  <si>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</si>
  <si>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</si>
  <si>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</si>
  <si>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</si>
  <si>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</si>
  <si>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</si>
  <si>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</si>
  <si>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</si>
  <si>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</si>
  <si>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</si>
  <si>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</si>
  <si>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</si>
  <si>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</si>
  <si>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</si>
  <si>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</si>
  <si>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</si>
  <si>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</si>
  <si>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</si>
  <si>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</si>
  <si>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</si>
  <si>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</si>
  <si>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</si>
  <si>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</si>
  <si>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</si>
  <si>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</si>
  <si>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</si>
  <si>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</si>
  <si>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</si>
  <si>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</si>
  <si>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</si>
  <si>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</si>
  <si>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</si>
  <si>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</si>
  <si>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</si>
  <si>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</si>
  <si>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</si>
  <si>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</si>
  <si>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</si>
  <si>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</si>
  <si>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</si>
  <si>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</si>
  <si>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</si>
  <si>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</si>
  <si>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</si>
  <si>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</si>
  <si>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</si>
  <si>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</si>
  <si>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>Факультет повышения квалификации и профессиональной переподготовки</t>
  </si>
  <si>
    <t xml:space="preserve">
</t>
  </si>
  <si>
    <t xml:space="preserve">Контроль 
</t>
  </si>
  <si>
    <t>Б1.1</t>
  </si>
  <si>
    <t>Б1.2</t>
  </si>
  <si>
    <t>Б1.3</t>
  </si>
  <si>
    <t>Б1.4</t>
  </si>
  <si>
    <t>Б1.5</t>
  </si>
  <si>
    <t>Б1.6</t>
  </si>
  <si>
    <t>Б1.7</t>
  </si>
  <si>
    <t>Б1.8</t>
  </si>
  <si>
    <t>Б1.9</t>
  </si>
  <si>
    <t>Б1.10</t>
  </si>
  <si>
    <t>Б1.11</t>
  </si>
  <si>
    <t>Б1.12</t>
  </si>
  <si>
    <t>Б1.13</t>
  </si>
  <si>
    <t>Производственная практика</t>
  </si>
  <si>
    <t>Б3</t>
  </si>
  <si>
    <t>II</t>
  </si>
  <si>
    <t>1 год обучения</t>
  </si>
  <si>
    <t>2 год обучения</t>
  </si>
  <si>
    <t>1семестр</t>
  </si>
  <si>
    <t>2 семестр</t>
  </si>
  <si>
    <t>3семестр</t>
  </si>
  <si>
    <t>Б1.14</t>
  </si>
  <si>
    <t>Б1.15</t>
  </si>
  <si>
    <t>Б1.16</t>
  </si>
  <si>
    <t>Б1.17</t>
  </si>
  <si>
    <t>Б1.18</t>
  </si>
  <si>
    <t>Б1.19</t>
  </si>
  <si>
    <t>Б1.20</t>
  </si>
  <si>
    <t>Б1.21</t>
  </si>
  <si>
    <t>Б1.22</t>
  </si>
  <si>
    <t>Б1.23</t>
  </si>
  <si>
    <t>Б1.24</t>
  </si>
  <si>
    <t>Б1.25</t>
  </si>
  <si>
    <t>Б1.26</t>
  </si>
  <si>
    <t>Б</t>
  </si>
  <si>
    <t>Б2.1</t>
  </si>
  <si>
    <t>Б1.27</t>
  </si>
  <si>
    <t>Б1.28</t>
  </si>
  <si>
    <t>Б1.29</t>
  </si>
  <si>
    <t>Б1.30</t>
  </si>
  <si>
    <t>Б1.31</t>
  </si>
  <si>
    <t>Б1.32</t>
  </si>
  <si>
    <t>Б1.33</t>
  </si>
  <si>
    <t>Б1.34</t>
  </si>
  <si>
    <t>Б1.35</t>
  </si>
  <si>
    <t>Б1.36</t>
  </si>
  <si>
    <t>Б1.37</t>
  </si>
  <si>
    <t>Б1.38</t>
  </si>
  <si>
    <t>Б1.39</t>
  </si>
  <si>
    <t>Б1.40</t>
  </si>
  <si>
    <t xml:space="preserve">Экономическая безопасность </t>
  </si>
  <si>
    <t>Менеджмент</t>
  </si>
  <si>
    <t>Маркетинг</t>
  </si>
  <si>
    <t>Организационное поведение</t>
  </si>
  <si>
    <t>Управление портфелем ценных бумаг</t>
  </si>
  <si>
    <t>Налоговое планирование и оптимизация налогообложения</t>
  </si>
  <si>
    <t>Стратегии и модели управления сферой финансов</t>
  </si>
  <si>
    <t>Стратегический менеджмент</t>
  </si>
  <si>
    <t>Риск-менеджмент</t>
  </si>
  <si>
    <t>Финансовый менеджмент</t>
  </si>
  <si>
    <t>Управление проектами</t>
  </si>
  <si>
    <t>Организационное развитие и управление изменениями</t>
  </si>
  <si>
    <t xml:space="preserve"> Разработка и принятие управленческих решений</t>
  </si>
  <si>
    <t>Финансы</t>
  </si>
  <si>
    <t>Специальная психологическая подготовка делового человека</t>
  </si>
  <si>
    <t>Стратегическое и бизнес-планирование</t>
  </si>
  <si>
    <t xml:space="preserve">Бизнес-психология </t>
  </si>
  <si>
    <t>Управление стоимостью бизнеса</t>
  </si>
  <si>
    <t>Риторика</t>
  </si>
  <si>
    <t>Управление персоналом</t>
  </si>
  <si>
    <t>Экономика предприятия. Ценообразование</t>
  </si>
  <si>
    <t>Управление государственными и муниципальными закупками</t>
  </si>
  <si>
    <t>Оценка недвижимости и бизнеса</t>
  </si>
  <si>
    <t>Эффективное лидерство</t>
  </si>
  <si>
    <t>Формирование управленческой команды</t>
  </si>
  <si>
    <t>Коучинг для руководителя</t>
  </si>
  <si>
    <t>Антистресс. Профилактика и предупреждение синдрома эмоционального выгорания делового человека</t>
  </si>
  <si>
    <t>Психологическая безопасность</t>
  </si>
  <si>
    <t>Эффективное делегирование полномочий и ответственности</t>
  </si>
  <si>
    <t>Интегративная мыслеформа успеха</t>
  </si>
  <si>
    <t>Развитие креативного мышления</t>
  </si>
  <si>
    <t>Управление стартап-проектами</t>
  </si>
  <si>
    <t>4 семестр</t>
  </si>
  <si>
    <t>Современные технологии подбора персонала</t>
  </si>
  <si>
    <t>Мотивация персонала</t>
  </si>
  <si>
    <t>Правовые аспекты управления персоналом</t>
  </si>
  <si>
    <t>Разработка и внедрение системы KPI</t>
  </si>
  <si>
    <t>Обучение и развитие персонала</t>
  </si>
  <si>
    <t>Современная практика управления персоналом</t>
  </si>
  <si>
    <t>с присвоением квалификации "мастер делового администрирования"</t>
  </si>
  <si>
    <t xml:space="preserve">Наименование программы профессиональной переподготовки "МВА-Управление персоналом" </t>
  </si>
  <si>
    <t>Иной вид работ</t>
  </si>
  <si>
    <t>Международные стандарты финансовой отчетности</t>
  </si>
  <si>
    <t xml:space="preserve">HR-менеджмент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</si>
</sst>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indexed="8"/>
      <name val="Arial"/>
      <family val="2"/>
      <charset val="204"/>
    </font>
    <font>
      <b/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2"/>
        <bgColor indexed="16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118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9" fontId="12" fillId="0" borderId="4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16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vertical="center" wrapText="1"/>
      <protection locked="0"/>
    </xf>
    <xf numFmtId="49" fontId="12" fillId="0" borderId="0" xfId="5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12" fillId="0" borderId="27" xfId="5" applyNumberFormat="1" applyFont="1" applyFill="1" applyBorder="1" applyAlignment="1" applyProtection="1">
      <alignment vertical="center" wrapText="1"/>
      <protection locked="0"/>
    </xf>
    <xf numFmtId="49" fontId="12" fillId="0" borderId="24" xfId="5" applyNumberFormat="1" applyFont="1" applyFill="1" applyBorder="1" applyAlignment="1" applyProtection="1">
      <alignment vertical="center" wrapText="1"/>
      <protection locked="0"/>
    </xf>
    <xf numFmtId="49" fontId="12" fillId="0" borderId="29" xfId="5" applyNumberFormat="1" applyFont="1" applyFill="1" applyBorder="1" applyAlignment="1" applyProtection="1">
      <alignment vertical="center" wrapText="1"/>
      <protection locked="0"/>
    </xf>
    <xf numFmtId="49" fontId="12" fillId="2" borderId="18" xfId="5" applyNumberFormat="1" applyFont="1" applyFill="1" applyBorder="1" applyAlignment="1" applyProtection="1">
      <alignment horizontal="center" vertical="center"/>
      <protection locked="0"/>
    </xf>
    <xf numFmtId="49" fontId="12" fillId="2" borderId="28" xfId="5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49" fontId="12" fillId="0" borderId="4" xfId="5" applyNumberFormat="1" applyFont="1" applyFill="1" applyBorder="1" applyAlignment="1" applyProtection="1">
      <alignment vertical="center" wrapText="1"/>
      <protection locked="0"/>
    </xf>
    <xf numFmtId="49" fontId="12" fillId="0" borderId="16" xfId="5" applyNumberFormat="1" applyFont="1" applyFill="1" applyBorder="1" applyAlignment="1" applyProtection="1">
      <alignment vertical="center" wrapText="1"/>
      <protection locked="0"/>
    </xf>
    <xf numFmtId="49" fontId="12" fillId="2" borderId="31" xfId="5" applyNumberFormat="1" applyFont="1" applyFill="1" applyBorder="1" applyAlignment="1" applyProtection="1">
      <alignment horizontal="center" vertical="center"/>
      <protection locked="0"/>
    </xf>
    <xf numFmtId="49" fontId="11" fillId="0" borderId="32" xfId="0" applyNumberFormat="1" applyFont="1" applyFill="1" applyBorder="1" applyAlignment="1" applyProtection="1">
      <alignment horizontal="center" vertical="center" wrapText="1" shrinkToFit="1"/>
      <protection locked="0"/>
    </xf>
    <xf numFmtId="49" fontId="11" fillId="0" borderId="33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33" xfId="1" applyFont="1" applyBorder="1" applyAlignment="1">
      <alignment horizontal="center" wrapText="1"/>
    </xf>
    <xf numFmtId="0" fontId="15" fillId="0" borderId="33" xfId="0" applyFont="1" applyBorder="1" applyAlignment="1">
      <alignment horizontal="center"/>
    </xf>
    <xf numFmtId="0" fontId="11" fillId="0" borderId="34" xfId="1" applyFont="1" applyBorder="1" applyAlignment="1">
      <alignment horizontal="center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7" fillId="2" borderId="0" xfId="5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 applyBorder="1"/>
    <xf numFmtId="49" fontId="9" fillId="2" borderId="42" xfId="5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/>
    <xf numFmtId="0" fontId="19" fillId="0" borderId="0" xfId="0" applyFont="1" applyBorder="1"/>
    <xf numFmtId="49" fontId="20" fillId="2" borderId="0" xfId="5" applyNumberFormat="1" applyFont="1" applyFill="1" applyBorder="1" applyAlignment="1" applyProtection="1">
      <alignment horizontal="left" vertical="center"/>
      <protection locked="0"/>
    </xf>
    <xf numFmtId="49" fontId="21" fillId="2" borderId="0" xfId="5" applyNumberFormat="1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>
      <alignment horizontal="left" vertical="center" wrapText="1"/>
    </xf>
    <xf numFmtId="49" fontId="12" fillId="3" borderId="28" xfId="5" applyNumberFormat="1" applyFont="1" applyFill="1" applyBorder="1" applyAlignment="1" applyProtection="1">
      <alignment horizontal="center" vertical="center"/>
      <protection locked="0"/>
    </xf>
    <xf numFmtId="49" fontId="12" fillId="3" borderId="30" xfId="5" applyNumberFormat="1" applyFont="1" applyFill="1" applyBorder="1" applyAlignment="1" applyProtection="1">
      <alignment horizontal="center" vertical="center"/>
      <protection locked="0"/>
    </xf>
    <xf numFmtId="49" fontId="12" fillId="4" borderId="4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vertical="center" wrapText="1"/>
      <protection locked="0"/>
    </xf>
    <xf numFmtId="49" fontId="12" fillId="4" borderId="29" xfId="5" applyNumberFormat="1" applyFont="1" applyFill="1" applyBorder="1" applyAlignment="1" applyProtection="1">
      <alignment vertical="center" wrapText="1"/>
      <protection locked="0"/>
    </xf>
    <xf numFmtId="49" fontId="12" fillId="4" borderId="16" xfId="5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2" fillId="4" borderId="4" xfId="5" applyNumberFormat="1" applyFont="1" applyFill="1" applyBorder="1" applyAlignment="1" applyProtection="1">
      <alignment horizontal="center" vertical="center" wrapText="1"/>
      <protection locked="0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4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44" xfId="0" applyFont="1" applyBorder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1" fillId="0" borderId="22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1" xfId="0" applyFont="1" applyFill="1" applyBorder="1" applyAlignment="1">
      <alignment horizontal="center" vertical="center" textRotation="90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 textRotation="90" wrapText="1"/>
    </xf>
    <xf numFmtId="0" fontId="14" fillId="0" borderId="8" xfId="0" applyFont="1" applyFill="1" applyBorder="1" applyAlignment="1">
      <alignment horizontal="center" vertical="center" textRotation="90" wrapText="1"/>
    </xf>
    <xf numFmtId="49" fontId="12" fillId="4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4" borderId="41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3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0" xfId="5" applyNumberFormat="1" applyFont="1" applyFill="1" applyBorder="1" applyAlignment="1" applyProtection="1">
      <alignment horizontal="center" vertical="center" wrapText="1"/>
      <protection locked="0"/>
    </xf>
    <xf numFmtId="49" fontId="12" fillId="0" borderId="41" xfId="5" applyNumberFormat="1" applyFont="1" applyFill="1" applyBorder="1" applyAlignment="1" applyProtection="1">
      <alignment horizontal="center" vertical="center" wrapText="1"/>
      <protection locked="0"/>
    </xf>
    <xf numFmtId="0" fontId="15" fillId="0" borderId="24" xfId="0" applyFont="1" applyFill="1" applyBorder="1" applyAlignment="1">
      <alignment horizontal="left" vertical="center" wrapText="1"/>
    </xf>
    <xf numFmtId="0" fontId="15" fillId="0" borderId="25" xfId="0" applyFont="1" applyFill="1" applyBorder="1" applyAlignment="1">
      <alignment horizontal="left" vertical="center" wrapText="1"/>
    </xf>
    <xf numFmtId="0" fontId="15" fillId="0" borderId="37" xfId="0" applyFont="1" applyFill="1" applyBorder="1" applyAlignment="1">
      <alignment horizontal="left" vertical="center" wrapText="1"/>
    </xf>
    <xf numFmtId="0" fontId="11" fillId="0" borderId="29" xfId="1" applyFont="1" applyBorder="1" applyAlignment="1">
      <alignment horizontal="left" wrapText="1"/>
    </xf>
    <xf numFmtId="0" fontId="11" fillId="0" borderId="38" xfId="1" applyFont="1" applyBorder="1" applyAlignment="1">
      <alignment horizontal="left" wrapText="1"/>
    </xf>
    <xf numFmtId="0" fontId="11" fillId="0" borderId="39" xfId="1" applyFont="1" applyBorder="1" applyAlignment="1">
      <alignment horizontal="left" wrapText="1"/>
    </xf>
    <xf numFmtId="49" fontId="9" fillId="2" borderId="0" xfId="5" applyNumberFormat="1" applyFont="1" applyFill="1" applyBorder="1" applyAlignment="1" applyProtection="1">
      <alignment horizontal="left" vertical="center"/>
      <protection locked="0"/>
    </xf>
    <xf numFmtId="49" fontId="12" fillId="2" borderId="18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7" xfId="5" applyNumberFormat="1" applyFont="1" applyFill="1" applyBorder="1" applyAlignment="1" applyProtection="1">
      <alignment horizontal="center" vertical="center" wrapText="1"/>
      <protection locked="0"/>
    </xf>
    <xf numFmtId="49" fontId="12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6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 shrinkToFi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1" fillId="0" borderId="24" xfId="1" applyFont="1" applyBorder="1" applyAlignment="1">
      <alignment horizontal="left" wrapText="1"/>
    </xf>
    <xf numFmtId="0" fontId="11" fillId="0" borderId="25" xfId="1" applyFont="1" applyBorder="1" applyAlignment="1">
      <alignment horizontal="left" wrapText="1"/>
    </xf>
    <xf numFmtId="0" fontId="11" fillId="0" borderId="37" xfId="1" applyFont="1" applyBorder="1" applyAlignment="1">
      <alignment horizontal="left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28" zoomScaleNormal="100" workbookViewId="0">
      <selection activeCell="C35" sqref="C3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5" max="5" width="11.42578125" bestFit="1" customWidth="1"/>
    <col min="6" max="6" width="7.42578125" bestFit="1" customWidth="1"/>
    <col min="7" max="7" width="6.42578125" customWidth="1"/>
    <col min="8" max="8" width="7.28515625" bestFit="1" customWidth="1"/>
    <col min="9" max="9" width="7.28515625" customWidth="1"/>
    <col min="10" max="10" width="4.5703125" customWidth="1"/>
    <col min="11" max="11" width="4.5703125" style="1" customWidth="1"/>
    <col min="12" max="12" width="6.7109375" style="1" customWidth="1"/>
  </cols>
  <sheetData>
    <row r="1" spans="1:12" s="1" customFormat="1" ht="15" customHeight="1" x14ac:dyDescent="0.25">
      <c r="A1" s="78" t="s">
        <v>13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s="1" customFormat="1" ht="27" customHeight="1" x14ac:dyDescent="0.25">
      <c r="A2" s="79" t="s">
        <v>82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2" ht="14.4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" customHeight="1" x14ac:dyDescent="0.25">
      <c r="A4" s="82" t="s">
        <v>0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15" customHeight="1" x14ac:dyDescent="0.25">
      <c r="A5" s="83" t="s">
        <v>84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ht="26.45" customHeight="1" x14ac:dyDescent="0.25">
      <c r="A6" s="83" t="s">
        <v>177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22.15" customHeight="1" x14ac:dyDescent="0.25">
      <c r="A7" s="83" t="s">
        <v>176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1:12" ht="14.4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15" customHeight="1" x14ac:dyDescent="0.25">
      <c r="A9" s="63" t="s">
        <v>70</v>
      </c>
      <c r="B9" s="64"/>
      <c r="C9" s="63" t="s">
        <v>69</v>
      </c>
      <c r="D9" s="64"/>
      <c r="E9" s="69" t="s">
        <v>83</v>
      </c>
      <c r="F9" s="63" t="s">
        <v>1</v>
      </c>
      <c r="G9" s="80"/>
      <c r="H9" s="80"/>
      <c r="I9" s="80"/>
      <c r="J9" s="80"/>
      <c r="K9" s="80"/>
      <c r="L9" s="81"/>
    </row>
    <row r="10" spans="1:12" ht="15" customHeight="1" x14ac:dyDescent="0.25">
      <c r="A10" s="65"/>
      <c r="B10" s="66"/>
      <c r="C10" s="65"/>
      <c r="D10" s="66"/>
      <c r="E10" s="70"/>
      <c r="F10" s="84" t="s">
        <v>2</v>
      </c>
      <c r="G10" s="87" t="s">
        <v>3</v>
      </c>
      <c r="H10" s="88"/>
      <c r="I10" s="88"/>
      <c r="J10" s="88"/>
      <c r="K10" s="88"/>
      <c r="L10" s="89"/>
    </row>
    <row r="11" spans="1:12" ht="15" customHeight="1" x14ac:dyDescent="0.25">
      <c r="A11" s="65"/>
      <c r="B11" s="66"/>
      <c r="C11" s="67"/>
      <c r="D11" s="68"/>
      <c r="E11" s="71"/>
      <c r="F11" s="85"/>
      <c r="G11" s="74" t="s">
        <v>5</v>
      </c>
      <c r="H11" s="76" t="s">
        <v>3</v>
      </c>
      <c r="I11" s="77"/>
      <c r="J11" s="74" t="s">
        <v>4</v>
      </c>
      <c r="K11" s="74" t="s">
        <v>178</v>
      </c>
      <c r="L11" s="90" t="s">
        <v>86</v>
      </c>
    </row>
    <row r="12" spans="1:12" ht="26.25" customHeight="1" x14ac:dyDescent="0.25">
      <c r="A12" s="65"/>
      <c r="B12" s="66"/>
      <c r="C12" s="72" t="s">
        <v>6</v>
      </c>
      <c r="D12" s="72" t="s">
        <v>7</v>
      </c>
      <c r="E12" s="72" t="s">
        <v>2</v>
      </c>
      <c r="F12" s="85"/>
      <c r="G12" s="75"/>
      <c r="H12" s="72" t="s">
        <v>8</v>
      </c>
      <c r="I12" s="72" t="s">
        <v>9</v>
      </c>
      <c r="J12" s="75"/>
      <c r="K12" s="75"/>
      <c r="L12" s="91"/>
    </row>
    <row r="13" spans="1:12" ht="54.75" customHeight="1" x14ac:dyDescent="0.25">
      <c r="A13" s="67"/>
      <c r="B13" s="68"/>
      <c r="C13" s="73"/>
      <c r="D13" s="73"/>
      <c r="E13" s="73"/>
      <c r="F13" s="86"/>
      <c r="G13" s="73"/>
      <c r="H13" s="73"/>
      <c r="I13" s="73"/>
      <c r="J13" s="73"/>
      <c r="K13" s="73"/>
      <c r="L13" s="92"/>
    </row>
    <row r="14" spans="1:12" x14ac:dyDescent="0.25">
      <c r="A14" s="3" t="s">
        <v>10</v>
      </c>
      <c r="B14" s="3" t="s">
        <v>11</v>
      </c>
      <c r="C14" s="53"/>
      <c r="D14" s="53"/>
      <c r="E14" s="14"/>
      <c r="F14" s="14"/>
      <c r="G14" s="14"/>
      <c r="H14" s="14"/>
      <c r="I14" s="14"/>
      <c r="J14" s="14"/>
      <c r="K14" s="60"/>
      <c r="L14" s="14"/>
    </row>
    <row r="15" spans="1:12" s="1" customFormat="1" x14ac:dyDescent="0.25">
      <c r="A15" s="3" t="s">
        <v>87</v>
      </c>
      <c r="B15" s="45" t="s">
        <v>137</v>
      </c>
      <c r="C15" s="53">
        <v>1</v>
      </c>
      <c r="D15" s="53"/>
      <c r="E15" s="27">
        <f>F15/36</f>
        <v>1.0555555555555556</v>
      </c>
      <c r="F15" s="26">
        <f>SUM(G15,J15,L15)</f>
        <v>38</v>
      </c>
      <c r="G15" s="26">
        <f>SUM(H15:I15)</f>
        <v>16</v>
      </c>
      <c r="H15" s="56">
        <v>2</v>
      </c>
      <c r="I15" s="56">
        <v>14</v>
      </c>
      <c r="J15" s="56">
        <v>20</v>
      </c>
      <c r="K15" s="60">
        <v>0</v>
      </c>
      <c r="L15" s="52">
        <v>2</v>
      </c>
    </row>
    <row r="16" spans="1:12" s="1" customFormat="1" ht="16.149999999999999" customHeight="1" x14ac:dyDescent="0.25">
      <c r="A16" s="3" t="s">
        <v>88</v>
      </c>
      <c r="B16" s="45" t="s">
        <v>138</v>
      </c>
      <c r="C16" s="53"/>
      <c r="D16" s="53">
        <v>1</v>
      </c>
      <c r="E16" s="16">
        <f>F16/36</f>
        <v>1.9166666666666667</v>
      </c>
      <c r="F16" s="17">
        <f t="shared" ref="F16:F54" si="0">SUM(G16+J16+L16)</f>
        <v>69</v>
      </c>
      <c r="G16" s="17">
        <f>SUM(H16:I16)</f>
        <v>32</v>
      </c>
      <c r="H16" s="17">
        <v>2</v>
      </c>
      <c r="I16" s="17">
        <v>30</v>
      </c>
      <c r="J16" s="17">
        <v>36</v>
      </c>
      <c r="K16" s="60">
        <v>0</v>
      </c>
      <c r="L16" s="52">
        <v>1</v>
      </c>
    </row>
    <row r="17" spans="1:12" s="1" customFormat="1" x14ac:dyDescent="0.25">
      <c r="A17" s="45" t="s">
        <v>89</v>
      </c>
      <c r="B17" s="45" t="s">
        <v>139</v>
      </c>
      <c r="C17" s="53">
        <v>1</v>
      </c>
      <c r="D17" s="53"/>
      <c r="E17" s="16">
        <f>F17/36</f>
        <v>1.7222222222222223</v>
      </c>
      <c r="F17" s="17">
        <f t="shared" si="0"/>
        <v>62</v>
      </c>
      <c r="G17" s="17">
        <f>SUM(H17:I17)</f>
        <v>24</v>
      </c>
      <c r="H17" s="17">
        <v>2</v>
      </c>
      <c r="I17" s="17">
        <v>22</v>
      </c>
      <c r="J17" s="17">
        <v>36</v>
      </c>
      <c r="K17" s="60">
        <v>0</v>
      </c>
      <c r="L17" s="52">
        <v>2</v>
      </c>
    </row>
    <row r="18" spans="1:12" s="1" customFormat="1" x14ac:dyDescent="0.25">
      <c r="A18" s="3" t="s">
        <v>90</v>
      </c>
      <c r="B18" s="45" t="s">
        <v>140</v>
      </c>
      <c r="C18" s="54"/>
      <c r="D18" s="53">
        <v>1</v>
      </c>
      <c r="E18" s="16">
        <f t="shared" ref="E18:E58" si="1">F18/36</f>
        <v>0.80555555555555558</v>
      </c>
      <c r="F18" s="17">
        <f t="shared" si="0"/>
        <v>29</v>
      </c>
      <c r="G18" s="17">
        <f t="shared" ref="G18:G58" si="2">SUM(H18:I18)</f>
        <v>16</v>
      </c>
      <c r="H18" s="17">
        <v>2</v>
      </c>
      <c r="I18" s="17">
        <v>14</v>
      </c>
      <c r="J18" s="17">
        <v>12</v>
      </c>
      <c r="K18" s="60">
        <v>0</v>
      </c>
      <c r="L18" s="52">
        <v>1</v>
      </c>
    </row>
    <row r="19" spans="1:12" s="1" customFormat="1" x14ac:dyDescent="0.25">
      <c r="A19" s="3" t="s">
        <v>91</v>
      </c>
      <c r="B19" s="45" t="s">
        <v>141</v>
      </c>
      <c r="C19" s="54"/>
      <c r="D19" s="53">
        <v>1</v>
      </c>
      <c r="E19" s="16">
        <f t="shared" si="1"/>
        <v>1.0277777777777777</v>
      </c>
      <c r="F19" s="17">
        <f t="shared" si="0"/>
        <v>37</v>
      </c>
      <c r="G19" s="17">
        <f t="shared" si="2"/>
        <v>16</v>
      </c>
      <c r="H19" s="17">
        <v>2</v>
      </c>
      <c r="I19" s="17">
        <v>14</v>
      </c>
      <c r="J19" s="17">
        <v>20</v>
      </c>
      <c r="K19" s="60">
        <v>0</v>
      </c>
      <c r="L19" s="52">
        <v>1</v>
      </c>
    </row>
    <row r="20" spans="1:12" s="1" customFormat="1" ht="25.5" x14ac:dyDescent="0.25">
      <c r="A20" s="3" t="s">
        <v>92</v>
      </c>
      <c r="B20" s="45" t="s">
        <v>142</v>
      </c>
      <c r="C20" s="54">
        <v>1</v>
      </c>
      <c r="D20" s="53"/>
      <c r="E20" s="16">
        <f t="shared" si="1"/>
        <v>1.7222222222222223</v>
      </c>
      <c r="F20" s="17">
        <f t="shared" si="0"/>
        <v>62</v>
      </c>
      <c r="G20" s="17">
        <f t="shared" si="2"/>
        <v>24</v>
      </c>
      <c r="H20" s="17">
        <v>4</v>
      </c>
      <c r="I20" s="17">
        <v>20</v>
      </c>
      <c r="J20" s="17">
        <v>36</v>
      </c>
      <c r="K20" s="60">
        <v>0</v>
      </c>
      <c r="L20" s="52">
        <v>2</v>
      </c>
    </row>
    <row r="21" spans="1:12" s="1" customFormat="1" x14ac:dyDescent="0.25">
      <c r="A21" s="3" t="s">
        <v>93</v>
      </c>
      <c r="B21" s="45" t="s">
        <v>143</v>
      </c>
      <c r="C21" s="54"/>
      <c r="D21" s="53">
        <v>1</v>
      </c>
      <c r="E21" s="16">
        <f t="shared" si="1"/>
        <v>0.97222222222222221</v>
      </c>
      <c r="F21" s="17">
        <f t="shared" si="0"/>
        <v>35</v>
      </c>
      <c r="G21" s="17">
        <f t="shared" si="2"/>
        <v>8</v>
      </c>
      <c r="H21" s="17">
        <v>2</v>
      </c>
      <c r="I21" s="17">
        <v>6</v>
      </c>
      <c r="J21" s="17">
        <v>26</v>
      </c>
      <c r="K21" s="60">
        <v>0</v>
      </c>
      <c r="L21" s="52">
        <v>1</v>
      </c>
    </row>
    <row r="22" spans="1:12" s="1" customFormat="1" x14ac:dyDescent="0.25">
      <c r="A22" s="3" t="s">
        <v>94</v>
      </c>
      <c r="B22" s="45" t="s">
        <v>144</v>
      </c>
      <c r="C22" s="53">
        <v>1</v>
      </c>
      <c r="D22" s="53"/>
      <c r="E22" s="16">
        <f t="shared" si="1"/>
        <v>1.9444444444444444</v>
      </c>
      <c r="F22" s="17">
        <f t="shared" si="0"/>
        <v>70</v>
      </c>
      <c r="G22" s="17">
        <f>SUM(H22:I22)</f>
        <v>32</v>
      </c>
      <c r="H22" s="17">
        <v>2</v>
      </c>
      <c r="I22" s="17">
        <v>30</v>
      </c>
      <c r="J22" s="17">
        <v>36</v>
      </c>
      <c r="K22" s="60">
        <v>0</v>
      </c>
      <c r="L22" s="52">
        <v>2</v>
      </c>
    </row>
    <row r="23" spans="1:12" s="1" customFormat="1" x14ac:dyDescent="0.25">
      <c r="A23" s="3" t="s">
        <v>95</v>
      </c>
      <c r="B23" s="45" t="s">
        <v>145</v>
      </c>
      <c r="C23" s="53"/>
      <c r="D23" s="53">
        <v>1</v>
      </c>
      <c r="E23" s="16">
        <f t="shared" si="1"/>
        <v>1.0277777777777777</v>
      </c>
      <c r="F23" s="17">
        <f t="shared" si="0"/>
        <v>37</v>
      </c>
      <c r="G23" s="17">
        <f t="shared" si="2"/>
        <v>16</v>
      </c>
      <c r="H23" s="17">
        <v>2</v>
      </c>
      <c r="I23" s="17">
        <v>14</v>
      </c>
      <c r="J23" s="17">
        <v>20</v>
      </c>
      <c r="K23" s="60">
        <v>0</v>
      </c>
      <c r="L23" s="52">
        <v>1</v>
      </c>
    </row>
    <row r="24" spans="1:12" s="1" customFormat="1" x14ac:dyDescent="0.25">
      <c r="A24" s="3" t="s">
        <v>96</v>
      </c>
      <c r="B24" s="45" t="s">
        <v>146</v>
      </c>
      <c r="C24" s="53">
        <v>2</v>
      </c>
      <c r="D24" s="53"/>
      <c r="E24" s="16">
        <f t="shared" si="1"/>
        <v>1.2777777777777777</v>
      </c>
      <c r="F24" s="17">
        <f t="shared" si="0"/>
        <v>46</v>
      </c>
      <c r="G24" s="17">
        <f t="shared" si="2"/>
        <v>24</v>
      </c>
      <c r="H24" s="17">
        <v>2</v>
      </c>
      <c r="I24" s="17">
        <v>22</v>
      </c>
      <c r="J24" s="17">
        <v>20</v>
      </c>
      <c r="K24" s="60">
        <v>0</v>
      </c>
      <c r="L24" s="52">
        <v>2</v>
      </c>
    </row>
    <row r="25" spans="1:12" s="1" customFormat="1" x14ac:dyDescent="0.25">
      <c r="A25" s="45" t="s">
        <v>97</v>
      </c>
      <c r="B25" s="45" t="s">
        <v>147</v>
      </c>
      <c r="C25" s="53"/>
      <c r="D25" s="53">
        <v>2</v>
      </c>
      <c r="E25" s="16">
        <f t="shared" si="1"/>
        <v>0.80555555555555558</v>
      </c>
      <c r="F25" s="17">
        <f t="shared" si="0"/>
        <v>29</v>
      </c>
      <c r="G25" s="17">
        <f t="shared" si="2"/>
        <v>16</v>
      </c>
      <c r="H25" s="17">
        <v>2</v>
      </c>
      <c r="I25" s="17">
        <v>14</v>
      </c>
      <c r="J25" s="17">
        <v>12</v>
      </c>
      <c r="K25" s="60">
        <v>0</v>
      </c>
      <c r="L25" s="52">
        <v>1</v>
      </c>
    </row>
    <row r="26" spans="1:12" s="1" customFormat="1" ht="14.45" customHeight="1" x14ac:dyDescent="0.25">
      <c r="A26" s="45" t="s">
        <v>98</v>
      </c>
      <c r="B26" s="45" t="s">
        <v>156</v>
      </c>
      <c r="C26" s="53">
        <v>2</v>
      </c>
      <c r="D26" s="53"/>
      <c r="E26" s="16">
        <f t="shared" si="1"/>
        <v>1.9444444444444444</v>
      </c>
      <c r="F26" s="17">
        <f t="shared" si="0"/>
        <v>70</v>
      </c>
      <c r="G26" s="17">
        <f t="shared" si="2"/>
        <v>32</v>
      </c>
      <c r="H26" s="17">
        <v>2</v>
      </c>
      <c r="I26" s="17">
        <v>30</v>
      </c>
      <c r="J26" s="17">
        <v>36</v>
      </c>
      <c r="K26" s="60">
        <v>0</v>
      </c>
      <c r="L26" s="52">
        <v>2</v>
      </c>
    </row>
    <row r="27" spans="1:12" s="1" customFormat="1" ht="25.5" x14ac:dyDescent="0.25">
      <c r="A27" s="45" t="s">
        <v>99</v>
      </c>
      <c r="B27" s="45" t="s">
        <v>148</v>
      </c>
      <c r="C27" s="53"/>
      <c r="D27" s="53">
        <v>2</v>
      </c>
      <c r="E27" s="16">
        <f t="shared" si="1"/>
        <v>1.0277777777777777</v>
      </c>
      <c r="F27" s="17">
        <f t="shared" si="0"/>
        <v>37</v>
      </c>
      <c r="G27" s="17">
        <f t="shared" si="2"/>
        <v>24</v>
      </c>
      <c r="H27" s="17">
        <v>2</v>
      </c>
      <c r="I27" s="17">
        <v>22</v>
      </c>
      <c r="J27" s="17">
        <v>12</v>
      </c>
      <c r="K27" s="60">
        <v>0</v>
      </c>
      <c r="L27" s="52">
        <v>1</v>
      </c>
    </row>
    <row r="28" spans="1:12" s="1" customFormat="1" ht="19.899999999999999" customHeight="1" x14ac:dyDescent="0.25">
      <c r="A28" s="45" t="s">
        <v>108</v>
      </c>
      <c r="B28" s="45" t="s">
        <v>149</v>
      </c>
      <c r="C28" s="53"/>
      <c r="D28" s="53">
        <v>2</v>
      </c>
      <c r="E28" s="16">
        <f t="shared" si="1"/>
        <v>1.25</v>
      </c>
      <c r="F28" s="17">
        <f t="shared" si="0"/>
        <v>45</v>
      </c>
      <c r="G28" s="17">
        <f t="shared" si="2"/>
        <v>24</v>
      </c>
      <c r="H28" s="17">
        <v>2</v>
      </c>
      <c r="I28" s="17">
        <v>22</v>
      </c>
      <c r="J28" s="17">
        <v>20</v>
      </c>
      <c r="K28" s="60">
        <v>0</v>
      </c>
      <c r="L28" s="52">
        <v>1</v>
      </c>
    </row>
    <row r="29" spans="1:12" s="1" customFormat="1" ht="16.899999999999999" customHeight="1" x14ac:dyDescent="0.25">
      <c r="A29" s="45" t="s">
        <v>109</v>
      </c>
      <c r="B29" s="45" t="s">
        <v>150</v>
      </c>
      <c r="C29" s="53">
        <v>2</v>
      </c>
      <c r="D29" s="53"/>
      <c r="E29" s="16">
        <f t="shared" si="1"/>
        <v>1.0555555555555556</v>
      </c>
      <c r="F29" s="17">
        <f t="shared" si="0"/>
        <v>38</v>
      </c>
      <c r="G29" s="17">
        <f t="shared" si="2"/>
        <v>16</v>
      </c>
      <c r="H29" s="17">
        <v>2</v>
      </c>
      <c r="I29" s="17">
        <v>14</v>
      </c>
      <c r="J29" s="17">
        <v>20</v>
      </c>
      <c r="K29" s="60">
        <v>0</v>
      </c>
      <c r="L29" s="52">
        <v>2</v>
      </c>
    </row>
    <row r="30" spans="1:12" s="1" customFormat="1" ht="15.6" customHeight="1" x14ac:dyDescent="0.25">
      <c r="A30" s="45" t="s">
        <v>110</v>
      </c>
      <c r="B30" s="45" t="s">
        <v>157</v>
      </c>
      <c r="C30" s="53"/>
      <c r="D30" s="53">
        <v>2</v>
      </c>
      <c r="E30" s="16">
        <f t="shared" si="1"/>
        <v>1.0277777777777777</v>
      </c>
      <c r="F30" s="17">
        <f t="shared" si="0"/>
        <v>37</v>
      </c>
      <c r="G30" s="17">
        <f t="shared" si="2"/>
        <v>16</v>
      </c>
      <c r="H30" s="17">
        <v>2</v>
      </c>
      <c r="I30" s="17">
        <v>14</v>
      </c>
      <c r="J30" s="17">
        <v>20</v>
      </c>
      <c r="K30" s="60">
        <v>0</v>
      </c>
      <c r="L30" s="52">
        <v>1</v>
      </c>
    </row>
    <row r="31" spans="1:12" s="1" customFormat="1" ht="22.15" customHeight="1" x14ac:dyDescent="0.25">
      <c r="A31" s="45" t="s">
        <v>111</v>
      </c>
      <c r="B31" s="45" t="s">
        <v>151</v>
      </c>
      <c r="C31" s="53"/>
      <c r="D31" s="53">
        <v>2</v>
      </c>
      <c r="E31" s="16">
        <f t="shared" si="1"/>
        <v>1.0277777777777777</v>
      </c>
      <c r="F31" s="17">
        <f t="shared" si="0"/>
        <v>37</v>
      </c>
      <c r="G31" s="17">
        <f t="shared" si="2"/>
        <v>16</v>
      </c>
      <c r="H31" s="17">
        <v>2</v>
      </c>
      <c r="I31" s="17">
        <v>14</v>
      </c>
      <c r="J31" s="17">
        <v>20</v>
      </c>
      <c r="K31" s="60">
        <v>0</v>
      </c>
      <c r="L31" s="52">
        <v>1</v>
      </c>
    </row>
    <row r="32" spans="1:12" s="1" customFormat="1" ht="17.45" customHeight="1" x14ac:dyDescent="0.25">
      <c r="A32" s="45" t="s">
        <v>112</v>
      </c>
      <c r="B32" s="45" t="s">
        <v>152</v>
      </c>
      <c r="C32" s="53">
        <v>2</v>
      </c>
      <c r="D32" s="53"/>
      <c r="E32" s="16">
        <f t="shared" si="1"/>
        <v>1.0555555555555556</v>
      </c>
      <c r="F32" s="17">
        <f t="shared" si="0"/>
        <v>38</v>
      </c>
      <c r="G32" s="17">
        <f t="shared" si="2"/>
        <v>16</v>
      </c>
      <c r="H32" s="17">
        <v>2</v>
      </c>
      <c r="I32" s="17">
        <v>14</v>
      </c>
      <c r="J32" s="17">
        <v>20</v>
      </c>
      <c r="K32" s="60">
        <v>0</v>
      </c>
      <c r="L32" s="52">
        <v>2</v>
      </c>
    </row>
    <row r="33" spans="1:12" s="1" customFormat="1" ht="19.149999999999999" customHeight="1" x14ac:dyDescent="0.25">
      <c r="A33" s="45" t="s">
        <v>113</v>
      </c>
      <c r="B33" s="45" t="s">
        <v>179</v>
      </c>
      <c r="C33" s="53"/>
      <c r="D33" s="53">
        <v>2</v>
      </c>
      <c r="E33" s="16">
        <f t="shared" si="1"/>
        <v>1.0277777777777777</v>
      </c>
      <c r="F33" s="17">
        <f t="shared" si="0"/>
        <v>37</v>
      </c>
      <c r="G33" s="17">
        <f t="shared" si="2"/>
        <v>16</v>
      </c>
      <c r="H33" s="17">
        <v>2</v>
      </c>
      <c r="I33" s="17">
        <v>14</v>
      </c>
      <c r="J33" s="17">
        <v>20</v>
      </c>
      <c r="K33" s="60">
        <v>0</v>
      </c>
      <c r="L33" s="52">
        <v>1</v>
      </c>
    </row>
    <row r="34" spans="1:12" s="1" customFormat="1" ht="15.6" customHeight="1" x14ac:dyDescent="0.25">
      <c r="A34" s="45" t="s">
        <v>114</v>
      </c>
      <c r="B34" s="45" t="s">
        <v>153</v>
      </c>
      <c r="C34" s="53">
        <v>2</v>
      </c>
      <c r="D34" s="53"/>
      <c r="E34" s="16">
        <f t="shared" si="1"/>
        <v>1.0555555555555556</v>
      </c>
      <c r="F34" s="17">
        <f t="shared" si="0"/>
        <v>38</v>
      </c>
      <c r="G34" s="17">
        <f t="shared" si="2"/>
        <v>24</v>
      </c>
      <c r="H34" s="17">
        <v>2</v>
      </c>
      <c r="I34" s="17">
        <v>22</v>
      </c>
      <c r="J34" s="17">
        <v>12</v>
      </c>
      <c r="K34" s="60">
        <v>0</v>
      </c>
      <c r="L34" s="52">
        <v>2</v>
      </c>
    </row>
    <row r="35" spans="1:12" s="1" customFormat="1" ht="17.45" customHeight="1" x14ac:dyDescent="0.25">
      <c r="A35" s="45" t="s">
        <v>115</v>
      </c>
      <c r="B35" s="45" t="s">
        <v>154</v>
      </c>
      <c r="C35" s="53"/>
      <c r="D35" s="53">
        <v>3</v>
      </c>
      <c r="E35" s="16">
        <f t="shared" si="1"/>
        <v>1.0277777777777777</v>
      </c>
      <c r="F35" s="17">
        <f t="shared" si="0"/>
        <v>37</v>
      </c>
      <c r="G35" s="17">
        <f t="shared" si="2"/>
        <v>16</v>
      </c>
      <c r="H35" s="17">
        <v>2</v>
      </c>
      <c r="I35" s="17">
        <v>14</v>
      </c>
      <c r="J35" s="17">
        <v>20</v>
      </c>
      <c r="K35" s="60">
        <v>0</v>
      </c>
      <c r="L35" s="52">
        <v>1</v>
      </c>
    </row>
    <row r="36" spans="1:12" s="1" customFormat="1" ht="18.600000000000001" customHeight="1" x14ac:dyDescent="0.25">
      <c r="A36" s="45" t="s">
        <v>116</v>
      </c>
      <c r="B36" s="45" t="s">
        <v>155</v>
      </c>
      <c r="C36" s="53"/>
      <c r="D36" s="53">
        <v>3</v>
      </c>
      <c r="E36" s="16">
        <f t="shared" si="1"/>
        <v>1.0277777777777777</v>
      </c>
      <c r="F36" s="17">
        <f t="shared" si="0"/>
        <v>37</v>
      </c>
      <c r="G36" s="17">
        <f t="shared" si="2"/>
        <v>16</v>
      </c>
      <c r="H36" s="17">
        <v>2</v>
      </c>
      <c r="I36" s="17">
        <v>14</v>
      </c>
      <c r="J36" s="17">
        <v>20</v>
      </c>
      <c r="K36" s="60">
        <v>0</v>
      </c>
      <c r="L36" s="52">
        <v>1</v>
      </c>
    </row>
    <row r="37" spans="1:12" s="1" customFormat="1" ht="24.6" customHeight="1" x14ac:dyDescent="0.25">
      <c r="A37" s="45" t="s">
        <v>117</v>
      </c>
      <c r="B37" s="45" t="s">
        <v>158</v>
      </c>
      <c r="C37" s="53">
        <v>3</v>
      </c>
      <c r="D37" s="53"/>
      <c r="E37" s="16">
        <f t="shared" si="1"/>
        <v>1.2777777777777777</v>
      </c>
      <c r="F37" s="17">
        <f t="shared" si="0"/>
        <v>46</v>
      </c>
      <c r="G37" s="17">
        <f t="shared" si="2"/>
        <v>40</v>
      </c>
      <c r="H37" s="17">
        <v>4</v>
      </c>
      <c r="I37" s="17">
        <v>36</v>
      </c>
      <c r="J37" s="17">
        <v>4</v>
      </c>
      <c r="K37" s="60">
        <v>0</v>
      </c>
      <c r="L37" s="52">
        <v>2</v>
      </c>
    </row>
    <row r="38" spans="1:12" s="1" customFormat="1" ht="22.9" customHeight="1" x14ac:dyDescent="0.25">
      <c r="A38" s="45" t="s">
        <v>118</v>
      </c>
      <c r="B38" s="45" t="s">
        <v>159</v>
      </c>
      <c r="C38" s="53"/>
      <c r="D38" s="53">
        <v>3</v>
      </c>
      <c r="E38" s="16">
        <f t="shared" si="1"/>
        <v>1.0277777777777777</v>
      </c>
      <c r="F38" s="17">
        <f t="shared" si="0"/>
        <v>37</v>
      </c>
      <c r="G38" s="17">
        <f t="shared" si="2"/>
        <v>16</v>
      </c>
      <c r="H38" s="17">
        <v>2</v>
      </c>
      <c r="I38" s="17">
        <v>14</v>
      </c>
      <c r="J38" s="17">
        <v>20</v>
      </c>
      <c r="K38" s="60">
        <v>0</v>
      </c>
      <c r="L38" s="52">
        <v>1</v>
      </c>
    </row>
    <row r="39" spans="1:12" s="1" customFormat="1" ht="19.899999999999999" customHeight="1" x14ac:dyDescent="0.25">
      <c r="A39" s="45" t="s">
        <v>119</v>
      </c>
      <c r="B39" s="45" t="s">
        <v>160</v>
      </c>
      <c r="C39" s="53"/>
      <c r="D39" s="53">
        <v>3</v>
      </c>
      <c r="E39" s="16">
        <f t="shared" si="1"/>
        <v>1.0277777777777777</v>
      </c>
      <c r="F39" s="17">
        <f t="shared" si="0"/>
        <v>37</v>
      </c>
      <c r="G39" s="17">
        <f t="shared" si="2"/>
        <v>16</v>
      </c>
      <c r="H39" s="17">
        <v>2</v>
      </c>
      <c r="I39" s="17">
        <v>14</v>
      </c>
      <c r="J39" s="17">
        <v>20</v>
      </c>
      <c r="K39" s="60">
        <v>0</v>
      </c>
      <c r="L39" s="56">
        <v>1</v>
      </c>
    </row>
    <row r="40" spans="1:12" s="1" customFormat="1" ht="21" customHeight="1" x14ac:dyDescent="0.25">
      <c r="A40" s="45" t="s">
        <v>120</v>
      </c>
      <c r="B40" s="45" t="s">
        <v>161</v>
      </c>
      <c r="C40" s="53"/>
      <c r="D40" s="53">
        <v>3</v>
      </c>
      <c r="E40" s="16">
        <f t="shared" si="1"/>
        <v>1.0277777777777777</v>
      </c>
      <c r="F40" s="17">
        <f t="shared" si="0"/>
        <v>37</v>
      </c>
      <c r="G40" s="17">
        <f t="shared" si="2"/>
        <v>16</v>
      </c>
      <c r="H40" s="17">
        <v>2</v>
      </c>
      <c r="I40" s="17">
        <v>14</v>
      </c>
      <c r="J40" s="17">
        <v>20</v>
      </c>
      <c r="K40" s="60">
        <v>0</v>
      </c>
      <c r="L40" s="56">
        <v>1</v>
      </c>
    </row>
    <row r="41" spans="1:12" s="1" customFormat="1" ht="27" customHeight="1" x14ac:dyDescent="0.25">
      <c r="A41" s="45" t="s">
        <v>123</v>
      </c>
      <c r="B41" s="45" t="s">
        <v>162</v>
      </c>
      <c r="C41" s="55"/>
      <c r="D41" s="55">
        <v>3</v>
      </c>
      <c r="E41" s="16">
        <f t="shared" si="1"/>
        <v>1.0277777777777777</v>
      </c>
      <c r="F41" s="17">
        <f t="shared" si="0"/>
        <v>37</v>
      </c>
      <c r="G41" s="17">
        <f t="shared" si="2"/>
        <v>16</v>
      </c>
      <c r="H41" s="17">
        <v>2</v>
      </c>
      <c r="I41" s="17">
        <v>14</v>
      </c>
      <c r="J41" s="17">
        <v>20</v>
      </c>
      <c r="K41" s="60">
        <v>0</v>
      </c>
      <c r="L41" s="56">
        <v>1</v>
      </c>
    </row>
    <row r="42" spans="1:12" s="1" customFormat="1" ht="33.6" customHeight="1" x14ac:dyDescent="0.25">
      <c r="A42" s="45" t="s">
        <v>124</v>
      </c>
      <c r="B42" s="45" t="s">
        <v>163</v>
      </c>
      <c r="C42" s="55"/>
      <c r="D42" s="56">
        <v>3</v>
      </c>
      <c r="E42" s="16">
        <f t="shared" si="1"/>
        <v>0.80555555555555558</v>
      </c>
      <c r="F42" s="17">
        <f t="shared" si="0"/>
        <v>29</v>
      </c>
      <c r="G42" s="17">
        <f t="shared" si="2"/>
        <v>24</v>
      </c>
      <c r="H42" s="17">
        <v>4</v>
      </c>
      <c r="I42" s="17">
        <v>20</v>
      </c>
      <c r="J42" s="17">
        <v>4</v>
      </c>
      <c r="K42" s="60">
        <v>0</v>
      </c>
      <c r="L42" s="56">
        <v>1</v>
      </c>
    </row>
    <row r="43" spans="1:12" s="1" customFormat="1" ht="27" customHeight="1" x14ac:dyDescent="0.25">
      <c r="A43" s="45" t="s">
        <v>125</v>
      </c>
      <c r="B43" s="45" t="s">
        <v>164</v>
      </c>
      <c r="C43" s="55"/>
      <c r="D43" s="56">
        <v>3</v>
      </c>
      <c r="E43" s="16">
        <f t="shared" si="1"/>
        <v>1.0277777777777777</v>
      </c>
      <c r="F43" s="17">
        <f t="shared" si="0"/>
        <v>37</v>
      </c>
      <c r="G43" s="17">
        <f t="shared" si="2"/>
        <v>16</v>
      </c>
      <c r="H43" s="17">
        <v>2</v>
      </c>
      <c r="I43" s="17">
        <v>14</v>
      </c>
      <c r="J43" s="17">
        <v>20</v>
      </c>
      <c r="K43" s="60">
        <v>0</v>
      </c>
      <c r="L43" s="56">
        <v>1</v>
      </c>
    </row>
    <row r="44" spans="1:12" s="1" customFormat="1" ht="27" customHeight="1" x14ac:dyDescent="0.25">
      <c r="A44" s="45" t="s">
        <v>126</v>
      </c>
      <c r="B44" s="45" t="s">
        <v>165</v>
      </c>
      <c r="C44" s="55"/>
      <c r="D44" s="56">
        <v>3</v>
      </c>
      <c r="E44" s="16">
        <f t="shared" si="1"/>
        <v>1.0277777777777777</v>
      </c>
      <c r="F44" s="17">
        <f t="shared" si="0"/>
        <v>37</v>
      </c>
      <c r="G44" s="17">
        <f t="shared" si="2"/>
        <v>16</v>
      </c>
      <c r="H44" s="17">
        <v>2</v>
      </c>
      <c r="I44" s="17">
        <v>14</v>
      </c>
      <c r="J44" s="17">
        <v>20</v>
      </c>
      <c r="K44" s="60">
        <v>0</v>
      </c>
      <c r="L44" s="56">
        <v>1</v>
      </c>
    </row>
    <row r="45" spans="1:12" s="1" customFormat="1" ht="21" customHeight="1" x14ac:dyDescent="0.25">
      <c r="A45" s="45" t="s">
        <v>127</v>
      </c>
      <c r="B45" s="45" t="s">
        <v>166</v>
      </c>
      <c r="C45" s="55"/>
      <c r="D45" s="56">
        <v>3</v>
      </c>
      <c r="E45" s="16">
        <f t="shared" si="1"/>
        <v>1.0277777777777777</v>
      </c>
      <c r="F45" s="17">
        <f t="shared" si="0"/>
        <v>37</v>
      </c>
      <c r="G45" s="17">
        <f t="shared" si="2"/>
        <v>16</v>
      </c>
      <c r="H45" s="17">
        <v>2</v>
      </c>
      <c r="I45" s="17">
        <v>14</v>
      </c>
      <c r="J45" s="17">
        <v>20</v>
      </c>
      <c r="K45" s="60">
        <v>0</v>
      </c>
      <c r="L45" s="56">
        <v>1</v>
      </c>
    </row>
    <row r="46" spans="1:12" s="1" customFormat="1" ht="21.6" customHeight="1" x14ac:dyDescent="0.25">
      <c r="A46" s="45" t="s">
        <v>128</v>
      </c>
      <c r="B46" s="45" t="s">
        <v>167</v>
      </c>
      <c r="C46" s="55"/>
      <c r="D46" s="56">
        <v>3</v>
      </c>
      <c r="E46" s="16">
        <f t="shared" si="1"/>
        <v>1.0277777777777777</v>
      </c>
      <c r="F46" s="17">
        <f t="shared" si="0"/>
        <v>37</v>
      </c>
      <c r="G46" s="17">
        <f t="shared" si="2"/>
        <v>16</v>
      </c>
      <c r="H46" s="17">
        <v>2</v>
      </c>
      <c r="I46" s="17">
        <v>14</v>
      </c>
      <c r="J46" s="17">
        <v>20</v>
      </c>
      <c r="K46" s="60">
        <v>0</v>
      </c>
      <c r="L46" s="56">
        <v>1</v>
      </c>
    </row>
    <row r="47" spans="1:12" s="1" customFormat="1" ht="21" customHeight="1" x14ac:dyDescent="0.25">
      <c r="A47" s="45" t="s">
        <v>129</v>
      </c>
      <c r="B47" s="61" t="s">
        <v>170</v>
      </c>
      <c r="C47" s="55"/>
      <c r="D47" s="55">
        <v>4</v>
      </c>
      <c r="E47" s="16">
        <f t="shared" si="1"/>
        <v>1.0277777777777777</v>
      </c>
      <c r="F47" s="17">
        <f t="shared" si="0"/>
        <v>37</v>
      </c>
      <c r="G47" s="17">
        <f t="shared" si="2"/>
        <v>16</v>
      </c>
      <c r="H47" s="17">
        <v>2</v>
      </c>
      <c r="I47" s="17">
        <v>14</v>
      </c>
      <c r="J47" s="17">
        <v>20</v>
      </c>
      <c r="K47" s="60">
        <v>0</v>
      </c>
      <c r="L47" s="56">
        <v>1</v>
      </c>
    </row>
    <row r="48" spans="1:12" s="1" customFormat="1" ht="24" customHeight="1" x14ac:dyDescent="0.25">
      <c r="A48" s="45" t="s">
        <v>130</v>
      </c>
      <c r="B48" s="61" t="s">
        <v>173</v>
      </c>
      <c r="C48" s="55">
        <v>4</v>
      </c>
      <c r="D48" s="55"/>
      <c r="E48" s="16">
        <f t="shared" si="1"/>
        <v>1.0555555555555556</v>
      </c>
      <c r="F48" s="17">
        <f t="shared" si="0"/>
        <v>38</v>
      </c>
      <c r="G48" s="17">
        <f t="shared" si="2"/>
        <v>24</v>
      </c>
      <c r="H48" s="17">
        <v>2</v>
      </c>
      <c r="I48" s="17">
        <v>22</v>
      </c>
      <c r="J48" s="17">
        <v>12</v>
      </c>
      <c r="K48" s="60">
        <v>0</v>
      </c>
      <c r="L48" s="56">
        <v>2</v>
      </c>
    </row>
    <row r="49" spans="1:12" s="1" customFormat="1" ht="21.6" customHeight="1" x14ac:dyDescent="0.25">
      <c r="A49" s="45" t="s">
        <v>131</v>
      </c>
      <c r="B49" s="61" t="s">
        <v>180</v>
      </c>
      <c r="C49" s="55">
        <v>4</v>
      </c>
      <c r="D49" s="55"/>
      <c r="E49" s="16">
        <f t="shared" si="1"/>
        <v>2.3333333333333335</v>
      </c>
      <c r="F49" s="17">
        <f t="shared" si="0"/>
        <v>84</v>
      </c>
      <c r="G49" s="17">
        <f t="shared" si="2"/>
        <v>56</v>
      </c>
      <c r="H49" s="17">
        <v>4</v>
      </c>
      <c r="I49" s="17">
        <v>52</v>
      </c>
      <c r="J49" s="17">
        <v>26</v>
      </c>
      <c r="K49" s="60">
        <v>0</v>
      </c>
      <c r="L49" s="56">
        <v>2</v>
      </c>
    </row>
    <row r="50" spans="1:12" s="1" customFormat="1" ht="20.45" customHeight="1" x14ac:dyDescent="0.25">
      <c r="A50" s="45" t="s">
        <v>132</v>
      </c>
      <c r="B50" s="62" t="s">
        <v>172</v>
      </c>
      <c r="C50" s="55"/>
      <c r="D50" s="55">
        <v>4</v>
      </c>
      <c r="E50" s="16">
        <f t="shared" si="1"/>
        <v>0.97222222222222221</v>
      </c>
      <c r="F50" s="17">
        <f t="shared" si="0"/>
        <v>35</v>
      </c>
      <c r="G50" s="17">
        <f t="shared" si="2"/>
        <v>8</v>
      </c>
      <c r="H50" s="17">
        <v>2</v>
      </c>
      <c r="I50" s="17">
        <v>6</v>
      </c>
      <c r="J50" s="17">
        <v>26</v>
      </c>
      <c r="K50" s="60">
        <v>0</v>
      </c>
      <c r="L50" s="56">
        <v>1</v>
      </c>
    </row>
    <row r="51" spans="1:12" s="1" customFormat="1" ht="21" customHeight="1" x14ac:dyDescent="0.25">
      <c r="A51" s="45" t="s">
        <v>133</v>
      </c>
      <c r="B51" s="61" t="s">
        <v>171</v>
      </c>
      <c r="C51" s="55"/>
      <c r="D51" s="55">
        <v>4</v>
      </c>
      <c r="E51" s="16">
        <f t="shared" si="1"/>
        <v>1.0277777777777777</v>
      </c>
      <c r="F51" s="17">
        <f t="shared" si="0"/>
        <v>37</v>
      </c>
      <c r="G51" s="17">
        <f t="shared" si="2"/>
        <v>16</v>
      </c>
      <c r="H51" s="17">
        <v>2</v>
      </c>
      <c r="I51" s="17">
        <v>14</v>
      </c>
      <c r="J51" s="17">
        <v>20</v>
      </c>
      <c r="K51" s="60">
        <v>0</v>
      </c>
      <c r="L51" s="56">
        <v>1</v>
      </c>
    </row>
    <row r="52" spans="1:12" s="1" customFormat="1" ht="19.899999999999999" customHeight="1" x14ac:dyDescent="0.25">
      <c r="A52" s="45" t="s">
        <v>134</v>
      </c>
      <c r="B52" s="61" t="s">
        <v>175</v>
      </c>
      <c r="C52" s="55"/>
      <c r="D52" s="55">
        <v>4</v>
      </c>
      <c r="E52" s="16">
        <f t="shared" si="1"/>
        <v>1.0277777777777777</v>
      </c>
      <c r="F52" s="17">
        <f t="shared" si="0"/>
        <v>37</v>
      </c>
      <c r="G52" s="17">
        <f t="shared" si="2"/>
        <v>16</v>
      </c>
      <c r="H52" s="17">
        <v>2</v>
      </c>
      <c r="I52" s="17">
        <v>14</v>
      </c>
      <c r="J52" s="17">
        <v>20</v>
      </c>
      <c r="K52" s="60">
        <v>0</v>
      </c>
      <c r="L52" s="56">
        <v>1</v>
      </c>
    </row>
    <row r="53" spans="1:12" s="1" customFormat="1" ht="20.45" customHeight="1" x14ac:dyDescent="0.25">
      <c r="A53" s="45" t="s">
        <v>135</v>
      </c>
      <c r="B53" s="61" t="s">
        <v>168</v>
      </c>
      <c r="C53" s="55"/>
      <c r="D53" s="55">
        <v>4</v>
      </c>
      <c r="E53" s="16">
        <f t="shared" si="1"/>
        <v>1.0277777777777777</v>
      </c>
      <c r="F53" s="17">
        <f t="shared" si="0"/>
        <v>37</v>
      </c>
      <c r="G53" s="17">
        <f t="shared" si="2"/>
        <v>16</v>
      </c>
      <c r="H53" s="17">
        <v>2</v>
      </c>
      <c r="I53" s="17">
        <v>14</v>
      </c>
      <c r="J53" s="17">
        <v>20</v>
      </c>
      <c r="K53" s="60">
        <v>0</v>
      </c>
      <c r="L53" s="56">
        <v>1</v>
      </c>
    </row>
    <row r="54" spans="1:12" s="1" customFormat="1" ht="18" customHeight="1" x14ac:dyDescent="0.25">
      <c r="A54" s="45" t="s">
        <v>136</v>
      </c>
      <c r="B54" s="61" t="s">
        <v>174</v>
      </c>
      <c r="C54" s="55">
        <v>4</v>
      </c>
      <c r="D54" s="55"/>
      <c r="E54" s="16">
        <f t="shared" si="1"/>
        <v>1.0555555555555556</v>
      </c>
      <c r="F54" s="17">
        <f t="shared" si="0"/>
        <v>38</v>
      </c>
      <c r="G54" s="17">
        <f t="shared" si="2"/>
        <v>16</v>
      </c>
      <c r="H54" s="17">
        <v>2</v>
      </c>
      <c r="I54" s="17">
        <v>14</v>
      </c>
      <c r="J54" s="17">
        <v>20</v>
      </c>
      <c r="K54" s="60">
        <v>0</v>
      </c>
      <c r="L54" s="56">
        <v>2</v>
      </c>
    </row>
    <row r="55" spans="1:12" s="1" customFormat="1" ht="17.45" customHeight="1" x14ac:dyDescent="0.25">
      <c r="A55" s="45" t="s">
        <v>121</v>
      </c>
      <c r="B55" s="45" t="s">
        <v>73</v>
      </c>
      <c r="C55" s="53"/>
      <c r="D55" s="53"/>
      <c r="E55" s="16"/>
      <c r="F55" s="17"/>
      <c r="G55" s="17"/>
      <c r="H55" s="17"/>
      <c r="I55" s="17"/>
      <c r="J55" s="17"/>
      <c r="K55" s="17"/>
      <c r="L55" s="56"/>
    </row>
    <row r="56" spans="1:12" s="1" customFormat="1" ht="15" customHeight="1" x14ac:dyDescent="0.25">
      <c r="A56" s="3" t="s">
        <v>122</v>
      </c>
      <c r="B56" s="3" t="s">
        <v>100</v>
      </c>
      <c r="C56" s="25"/>
      <c r="D56" s="25">
        <v>4</v>
      </c>
      <c r="E56" s="16">
        <f t="shared" si="1"/>
        <v>2.8055555555555554</v>
      </c>
      <c r="F56" s="17">
        <v>101</v>
      </c>
      <c r="G56" s="17"/>
      <c r="H56" s="17"/>
      <c r="I56" s="17"/>
      <c r="J56" s="17"/>
      <c r="K56" s="17">
        <v>100</v>
      </c>
      <c r="L56" s="56">
        <v>1</v>
      </c>
    </row>
    <row r="57" spans="1:12" s="1" customFormat="1" x14ac:dyDescent="0.25">
      <c r="A57" s="3" t="s">
        <v>101</v>
      </c>
      <c r="B57" s="3" t="s">
        <v>78</v>
      </c>
      <c r="C57" s="14">
        <v>4</v>
      </c>
      <c r="D57" s="14"/>
      <c r="E57" s="16">
        <f t="shared" si="1"/>
        <v>0.55555555555555558</v>
      </c>
      <c r="F57" s="17">
        <f>SUM(G57+J57+L57)</f>
        <v>20</v>
      </c>
      <c r="G57" s="17"/>
      <c r="H57" s="17"/>
      <c r="I57" s="17"/>
      <c r="J57" s="17"/>
      <c r="K57" s="17"/>
      <c r="L57" s="56">
        <v>20</v>
      </c>
    </row>
    <row r="58" spans="1:12" x14ac:dyDescent="0.25">
      <c r="A58" s="4"/>
      <c r="B58" s="4" t="s">
        <v>12</v>
      </c>
      <c r="C58" s="5"/>
      <c r="D58" s="5"/>
      <c r="E58" s="16">
        <f t="shared" si="1"/>
        <v>50</v>
      </c>
      <c r="F58" s="59">
        <f>SUM(F15:F57)</f>
        <v>1800</v>
      </c>
      <c r="G58" s="59">
        <f t="shared" si="2"/>
        <v>800</v>
      </c>
      <c r="H58" s="59">
        <f t="shared" ref="H58:L58" si="3">SUM(H15:H57)</f>
        <v>88</v>
      </c>
      <c r="I58" s="18">
        <f t="shared" si="3"/>
        <v>712</v>
      </c>
      <c r="J58" s="18">
        <f t="shared" si="3"/>
        <v>826</v>
      </c>
      <c r="K58" s="18">
        <v>100</v>
      </c>
      <c r="L58" s="18">
        <f t="shared" si="3"/>
        <v>74</v>
      </c>
    </row>
    <row r="59" spans="1:12" x14ac:dyDescent="0.25">
      <c r="F59" s="19"/>
      <c r="G59" s="58"/>
      <c r="H59" s="19"/>
    </row>
    <row r="62" spans="1:12" ht="30" x14ac:dyDescent="0.25">
      <c r="B62" s="15" t="s">
        <v>85</v>
      </c>
    </row>
  </sheetData>
  <mergeCells count="22">
    <mergeCell ref="K11:K13"/>
    <mergeCell ref="A1:L1"/>
    <mergeCell ref="A2:L2"/>
    <mergeCell ref="F9:L9"/>
    <mergeCell ref="C12:C13"/>
    <mergeCell ref="D12:D13"/>
    <mergeCell ref="I12:I13"/>
    <mergeCell ref="A4:L4"/>
    <mergeCell ref="A5:L5"/>
    <mergeCell ref="A6:L6"/>
    <mergeCell ref="A7:L7"/>
    <mergeCell ref="F10:F13"/>
    <mergeCell ref="G10:L10"/>
    <mergeCell ref="J11:J13"/>
    <mergeCell ref="L11:L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31"/>
  <sheetViews>
    <sheetView zoomScaleNormal="100" zoomScaleSheetLayoutView="100" workbookViewId="0">
      <selection activeCell="BC16" sqref="BC16"/>
    </sheetView>
  </sheetViews>
  <sheetFormatPr defaultRowHeight="15" x14ac:dyDescent="0.25"/>
  <cols>
    <col min="1" max="1" width="5.28515625" bestFit="1" customWidth="1"/>
    <col min="2" max="2" width="2.85546875" bestFit="1" customWidth="1"/>
    <col min="3" max="3" width="3.140625" customWidth="1"/>
    <col min="4" max="4" width="3.5703125" customWidth="1"/>
    <col min="5" max="6" width="2.85546875" bestFit="1" customWidth="1"/>
    <col min="7" max="7" width="3.28515625" customWidth="1"/>
    <col min="8" max="18" width="2.85546875" bestFit="1" customWidth="1"/>
    <col min="19" max="26" width="3.28515625" bestFit="1" customWidth="1"/>
    <col min="27" max="27" width="4" customWidth="1"/>
    <col min="28" max="52" width="3.28515625" bestFit="1" customWidth="1"/>
    <col min="53" max="53" width="3.85546875" customWidth="1"/>
  </cols>
  <sheetData>
    <row r="1" spans="1:60" ht="16.5" x14ac:dyDescent="0.25">
      <c r="A1" s="105" t="s">
        <v>14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</row>
    <row r="2" spans="1:60" s="1" customFormat="1" ht="19.5" thickBot="1" x14ac:dyDescent="0.3">
      <c r="A2" s="37"/>
      <c r="B2" s="37"/>
      <c r="C2" s="38" t="s">
        <v>103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44" t="s">
        <v>105</v>
      </c>
      <c r="Q2" s="37"/>
      <c r="R2" s="37"/>
      <c r="S2" s="37"/>
      <c r="T2" s="37"/>
      <c r="U2" s="37"/>
      <c r="V2" s="37"/>
      <c r="W2" s="37"/>
      <c r="X2" s="37"/>
      <c r="Y2" s="37"/>
      <c r="Z2" s="37"/>
      <c r="AA2" s="40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43" t="s">
        <v>106</v>
      </c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</row>
    <row r="3" spans="1:60" ht="17.25" thickBot="1" x14ac:dyDescent="0.3">
      <c r="A3" s="23" t="s">
        <v>15</v>
      </c>
      <c r="B3" s="31" t="s">
        <v>16</v>
      </c>
      <c r="C3" s="23" t="s">
        <v>17</v>
      </c>
      <c r="D3" s="24" t="s">
        <v>18</v>
      </c>
      <c r="E3" s="24" t="s">
        <v>19</v>
      </c>
      <c r="F3" s="24" t="s">
        <v>20</v>
      </c>
      <c r="G3" s="24" t="s">
        <v>21</v>
      </c>
      <c r="H3" s="24" t="s">
        <v>22</v>
      </c>
      <c r="I3" s="24" t="s">
        <v>23</v>
      </c>
      <c r="J3" s="24" t="s">
        <v>24</v>
      </c>
      <c r="K3" s="24" t="s">
        <v>25</v>
      </c>
      <c r="L3" s="24" t="s">
        <v>26</v>
      </c>
      <c r="M3" s="24" t="s">
        <v>27</v>
      </c>
      <c r="N3" s="24" t="s">
        <v>28</v>
      </c>
      <c r="O3" s="24" t="s">
        <v>29</v>
      </c>
      <c r="P3" s="24" t="s">
        <v>30</v>
      </c>
      <c r="Q3" s="24" t="s">
        <v>31</v>
      </c>
      <c r="R3" s="24" t="s">
        <v>32</v>
      </c>
      <c r="S3" s="24" t="s">
        <v>33</v>
      </c>
      <c r="T3" s="24" t="s">
        <v>34</v>
      </c>
      <c r="U3" s="24" t="s">
        <v>35</v>
      </c>
      <c r="V3" s="24" t="s">
        <v>36</v>
      </c>
      <c r="W3" s="24" t="s">
        <v>37</v>
      </c>
      <c r="X3" s="24" t="s">
        <v>38</v>
      </c>
      <c r="Y3" s="24" t="s">
        <v>39</v>
      </c>
      <c r="Z3" s="31" t="s">
        <v>40</v>
      </c>
      <c r="AA3" s="23" t="s">
        <v>41</v>
      </c>
      <c r="AB3" s="46" t="s">
        <v>42</v>
      </c>
      <c r="AC3" s="46" t="s">
        <v>43</v>
      </c>
      <c r="AD3" s="46" t="s">
        <v>44</v>
      </c>
      <c r="AE3" s="46" t="s">
        <v>45</v>
      </c>
      <c r="AF3" s="46" t="s">
        <v>46</v>
      </c>
      <c r="AG3" s="46" t="s">
        <v>47</v>
      </c>
      <c r="AH3" s="46" t="s">
        <v>48</v>
      </c>
      <c r="AI3" s="46" t="s">
        <v>49</v>
      </c>
      <c r="AJ3" s="46" t="s">
        <v>50</v>
      </c>
      <c r="AK3" s="46" t="s">
        <v>51</v>
      </c>
      <c r="AL3" s="46" t="s">
        <v>52</v>
      </c>
      <c r="AM3" s="46" t="s">
        <v>53</v>
      </c>
      <c r="AN3" s="46" t="s">
        <v>54</v>
      </c>
      <c r="AO3" s="46" t="s">
        <v>55</v>
      </c>
      <c r="AP3" s="46" t="s">
        <v>56</v>
      </c>
      <c r="AQ3" s="46" t="s">
        <v>57</v>
      </c>
      <c r="AR3" s="46" t="s">
        <v>58</v>
      </c>
      <c r="AS3" s="46" t="s">
        <v>59</v>
      </c>
      <c r="AT3" s="46" t="s">
        <v>60</v>
      </c>
      <c r="AU3" s="46" t="s">
        <v>61</v>
      </c>
      <c r="AV3" s="46" t="s">
        <v>62</v>
      </c>
      <c r="AW3" s="46" t="s">
        <v>63</v>
      </c>
      <c r="AX3" s="46" t="s">
        <v>64</v>
      </c>
      <c r="AY3" s="46" t="s">
        <v>65</v>
      </c>
      <c r="AZ3" s="46" t="s">
        <v>66</v>
      </c>
      <c r="BA3" s="47" t="s">
        <v>67</v>
      </c>
      <c r="BB3" s="19"/>
      <c r="BC3" s="19"/>
      <c r="BD3" s="19"/>
    </row>
    <row r="4" spans="1:60" ht="15" customHeight="1" x14ac:dyDescent="0.25">
      <c r="A4" s="106" t="s">
        <v>68</v>
      </c>
      <c r="B4" s="20"/>
      <c r="C4" s="7"/>
      <c r="D4" s="29"/>
      <c r="E4" s="7"/>
      <c r="F4" s="29"/>
      <c r="G4" s="7"/>
      <c r="H4" s="7"/>
      <c r="I4" s="7"/>
      <c r="J4" s="29"/>
      <c r="K4" s="7"/>
      <c r="L4" s="29"/>
      <c r="M4" s="7"/>
      <c r="N4" s="96" t="s">
        <v>74</v>
      </c>
      <c r="O4" s="7"/>
      <c r="P4" s="29"/>
      <c r="Q4" s="7"/>
      <c r="R4" s="29"/>
      <c r="S4" s="7"/>
      <c r="T4" s="29"/>
      <c r="U4" s="29"/>
      <c r="V4" s="7"/>
      <c r="W4" s="7"/>
      <c r="X4" s="29"/>
      <c r="Y4" s="7"/>
      <c r="Z4" s="96" t="s">
        <v>74</v>
      </c>
      <c r="AA4" s="96" t="s">
        <v>74</v>
      </c>
      <c r="AB4" s="48"/>
      <c r="AC4" s="57"/>
      <c r="AD4" s="48"/>
      <c r="AE4" s="48"/>
      <c r="AF4" s="57"/>
      <c r="AG4" s="48"/>
      <c r="AH4" s="57"/>
      <c r="AI4" s="48"/>
      <c r="AJ4" s="57"/>
      <c r="AK4" s="48"/>
      <c r="AL4" s="48"/>
      <c r="AM4" s="57"/>
      <c r="AN4" s="48"/>
      <c r="AO4" s="93" t="s">
        <v>74</v>
      </c>
      <c r="AP4" s="57"/>
      <c r="AQ4" s="48"/>
      <c r="AR4" s="57"/>
      <c r="AS4" s="48"/>
      <c r="AT4" s="48"/>
      <c r="AU4" s="57"/>
      <c r="AV4" s="48"/>
      <c r="AW4" s="48"/>
      <c r="AX4" s="57"/>
      <c r="AY4" s="48"/>
      <c r="AZ4" s="93" t="s">
        <v>74</v>
      </c>
      <c r="BA4" s="93" t="s">
        <v>74</v>
      </c>
      <c r="BB4" s="12"/>
      <c r="BC4" s="12"/>
      <c r="BD4" s="12"/>
    </row>
    <row r="5" spans="1:60" ht="16.5" x14ac:dyDescent="0.25">
      <c r="A5" s="107"/>
      <c r="B5" s="21"/>
      <c r="C5" s="7"/>
      <c r="D5" s="29"/>
      <c r="E5" s="7"/>
      <c r="F5" s="29"/>
      <c r="G5" s="7"/>
      <c r="H5" s="7"/>
      <c r="I5" s="7"/>
      <c r="J5" s="29"/>
      <c r="K5" s="7"/>
      <c r="L5" s="29"/>
      <c r="M5" s="7"/>
      <c r="N5" s="97"/>
      <c r="O5" s="7"/>
      <c r="P5" s="29"/>
      <c r="Q5" s="7"/>
      <c r="R5" s="29"/>
      <c r="S5" s="7"/>
      <c r="T5" s="29"/>
      <c r="U5" s="29"/>
      <c r="V5" s="7"/>
      <c r="W5" s="7"/>
      <c r="X5" s="29"/>
      <c r="Y5" s="7"/>
      <c r="Z5" s="97"/>
      <c r="AA5" s="97"/>
      <c r="AB5" s="48"/>
      <c r="AC5" s="57"/>
      <c r="AD5" s="48"/>
      <c r="AE5" s="48"/>
      <c r="AF5" s="57"/>
      <c r="AG5" s="48"/>
      <c r="AH5" s="57"/>
      <c r="AI5" s="48"/>
      <c r="AJ5" s="57"/>
      <c r="AK5" s="48"/>
      <c r="AL5" s="48"/>
      <c r="AM5" s="57"/>
      <c r="AN5" s="48"/>
      <c r="AO5" s="94"/>
      <c r="AP5" s="57"/>
      <c r="AQ5" s="48"/>
      <c r="AR5" s="57"/>
      <c r="AS5" s="48"/>
      <c r="AT5" s="48"/>
      <c r="AU5" s="57"/>
      <c r="AV5" s="48"/>
      <c r="AW5" s="48"/>
      <c r="AX5" s="57"/>
      <c r="AY5" s="48"/>
      <c r="AZ5" s="94"/>
      <c r="BA5" s="94"/>
      <c r="BB5" s="12"/>
      <c r="BC5" s="12"/>
      <c r="BD5" s="12"/>
    </row>
    <row r="6" spans="1:60" ht="16.5" x14ac:dyDescent="0.25">
      <c r="A6" s="107"/>
      <c r="B6" s="21"/>
      <c r="C6" s="7"/>
      <c r="D6" s="29"/>
      <c r="E6" s="7"/>
      <c r="F6" s="29"/>
      <c r="G6" s="7"/>
      <c r="H6" s="7"/>
      <c r="I6" s="7"/>
      <c r="J6" s="29"/>
      <c r="K6" s="7"/>
      <c r="L6" s="29"/>
      <c r="M6" s="7"/>
      <c r="N6" s="97"/>
      <c r="O6" s="7"/>
      <c r="P6" s="29"/>
      <c r="Q6" s="7"/>
      <c r="R6" s="29"/>
      <c r="S6" s="7"/>
      <c r="T6" s="29"/>
      <c r="U6" s="29"/>
      <c r="V6" s="7"/>
      <c r="W6" s="7"/>
      <c r="X6" s="29"/>
      <c r="Y6" s="7"/>
      <c r="Z6" s="97"/>
      <c r="AA6" s="97"/>
      <c r="AB6" s="48"/>
      <c r="AC6" s="57"/>
      <c r="AD6" s="48"/>
      <c r="AE6" s="48"/>
      <c r="AF6" s="57"/>
      <c r="AG6" s="48"/>
      <c r="AH6" s="57"/>
      <c r="AI6" s="48"/>
      <c r="AJ6" s="57"/>
      <c r="AK6" s="48"/>
      <c r="AL6" s="48"/>
      <c r="AM6" s="57"/>
      <c r="AN6" s="48"/>
      <c r="AO6" s="94"/>
      <c r="AP6" s="57"/>
      <c r="AQ6" s="48"/>
      <c r="AR6" s="57"/>
      <c r="AS6" s="48"/>
      <c r="AT6" s="48"/>
      <c r="AU6" s="57"/>
      <c r="AV6" s="48"/>
      <c r="AW6" s="48"/>
      <c r="AX6" s="57"/>
      <c r="AY6" s="48"/>
      <c r="AZ6" s="94"/>
      <c r="BA6" s="94"/>
      <c r="BB6" s="12"/>
      <c r="BC6" s="12"/>
      <c r="BD6" s="12"/>
    </row>
    <row r="7" spans="1:60" ht="16.5" x14ac:dyDescent="0.25">
      <c r="A7" s="107"/>
      <c r="B7" s="21"/>
      <c r="C7" s="7"/>
      <c r="D7" s="29"/>
      <c r="E7" s="7"/>
      <c r="F7" s="29"/>
      <c r="G7" s="7"/>
      <c r="H7" s="7"/>
      <c r="I7" s="7"/>
      <c r="J7" s="29"/>
      <c r="K7" s="7"/>
      <c r="L7" s="29"/>
      <c r="M7" s="7"/>
      <c r="N7" s="97"/>
      <c r="O7" s="7"/>
      <c r="P7" s="29"/>
      <c r="Q7" s="7"/>
      <c r="R7" s="29"/>
      <c r="S7" s="7"/>
      <c r="T7" s="29"/>
      <c r="U7" s="29"/>
      <c r="V7" s="7"/>
      <c r="W7" s="7"/>
      <c r="X7" s="29"/>
      <c r="Y7" s="7"/>
      <c r="Z7" s="97"/>
      <c r="AA7" s="97"/>
      <c r="AB7" s="48"/>
      <c r="AC7" s="57"/>
      <c r="AD7" s="48"/>
      <c r="AE7" s="48"/>
      <c r="AF7" s="57"/>
      <c r="AG7" s="48"/>
      <c r="AH7" s="57"/>
      <c r="AI7" s="48"/>
      <c r="AJ7" s="57"/>
      <c r="AK7" s="48"/>
      <c r="AL7" s="48"/>
      <c r="AM7" s="57"/>
      <c r="AN7" s="48"/>
      <c r="AO7" s="94"/>
      <c r="AP7" s="57"/>
      <c r="AQ7" s="48"/>
      <c r="AR7" s="57"/>
      <c r="AS7" s="48"/>
      <c r="AT7" s="48"/>
      <c r="AU7" s="57"/>
      <c r="AV7" s="48"/>
      <c r="AW7" s="48"/>
      <c r="AX7" s="57"/>
      <c r="AY7" s="48"/>
      <c r="AZ7" s="94"/>
      <c r="BA7" s="94"/>
      <c r="BB7" s="12"/>
      <c r="BC7" s="12"/>
      <c r="BD7" s="12"/>
    </row>
    <row r="8" spans="1:60" ht="16.5" x14ac:dyDescent="0.25">
      <c r="A8" s="107"/>
      <c r="B8" s="21"/>
      <c r="C8" s="7"/>
      <c r="D8" s="29"/>
      <c r="E8" s="7"/>
      <c r="F8" s="29"/>
      <c r="G8" s="7"/>
      <c r="H8" s="7"/>
      <c r="I8" s="7"/>
      <c r="J8" s="29"/>
      <c r="K8" s="7"/>
      <c r="L8" s="29"/>
      <c r="M8" s="7"/>
      <c r="N8" s="97"/>
      <c r="O8" s="7"/>
      <c r="P8" s="29"/>
      <c r="Q8" s="7"/>
      <c r="R8" s="29"/>
      <c r="S8" s="7"/>
      <c r="T8" s="29"/>
      <c r="U8" s="29"/>
      <c r="V8" s="7"/>
      <c r="W8" s="7"/>
      <c r="X8" s="29"/>
      <c r="Y8" s="7"/>
      <c r="Z8" s="97"/>
      <c r="AA8" s="97"/>
      <c r="AB8" s="48"/>
      <c r="AC8" s="57"/>
      <c r="AD8" s="48"/>
      <c r="AE8" s="48"/>
      <c r="AF8" s="57"/>
      <c r="AG8" s="48"/>
      <c r="AH8" s="57"/>
      <c r="AI8" s="48"/>
      <c r="AJ8" s="57"/>
      <c r="AK8" s="48"/>
      <c r="AL8" s="48"/>
      <c r="AM8" s="57"/>
      <c r="AN8" s="48"/>
      <c r="AO8" s="94"/>
      <c r="AP8" s="57"/>
      <c r="AQ8" s="48"/>
      <c r="AR8" s="57"/>
      <c r="AS8" s="48"/>
      <c r="AT8" s="48"/>
      <c r="AU8" s="57"/>
      <c r="AV8" s="48"/>
      <c r="AW8" s="48"/>
      <c r="AX8" s="57"/>
      <c r="AY8" s="48"/>
      <c r="AZ8" s="94"/>
      <c r="BA8" s="94"/>
      <c r="BB8" s="12"/>
      <c r="BC8" s="12"/>
      <c r="BD8" s="12"/>
    </row>
    <row r="9" spans="1:60" ht="17.25" customHeight="1" x14ac:dyDescent="0.25">
      <c r="A9" s="107"/>
      <c r="B9" s="21"/>
      <c r="C9" s="7"/>
      <c r="D9" s="29"/>
      <c r="E9" s="7"/>
      <c r="F9" s="29"/>
      <c r="G9" s="7"/>
      <c r="H9" s="7"/>
      <c r="I9" s="7"/>
      <c r="J9" s="29"/>
      <c r="K9" s="7"/>
      <c r="L9" s="29"/>
      <c r="M9" s="7"/>
      <c r="N9" s="98"/>
      <c r="O9" s="7"/>
      <c r="P9" s="29"/>
      <c r="Q9" s="7"/>
      <c r="R9" s="29"/>
      <c r="S9" s="7"/>
      <c r="T9" s="29"/>
      <c r="U9" s="29"/>
      <c r="V9" s="7"/>
      <c r="W9" s="7"/>
      <c r="X9" s="29"/>
      <c r="Y9" s="7"/>
      <c r="Z9" s="98"/>
      <c r="AA9" s="98"/>
      <c r="AB9" s="48"/>
      <c r="AC9" s="57"/>
      <c r="AD9" s="48"/>
      <c r="AE9" s="48"/>
      <c r="AF9" s="57"/>
      <c r="AG9" s="48"/>
      <c r="AH9" s="57"/>
      <c r="AI9" s="48"/>
      <c r="AJ9" s="57"/>
      <c r="AK9" s="48"/>
      <c r="AL9" s="48"/>
      <c r="AM9" s="57"/>
      <c r="AN9" s="48"/>
      <c r="AO9" s="95"/>
      <c r="AP9" s="57"/>
      <c r="AQ9" s="48"/>
      <c r="AR9" s="57"/>
      <c r="AS9" s="48"/>
      <c r="AT9" s="48"/>
      <c r="AU9" s="57"/>
      <c r="AV9" s="48"/>
      <c r="AW9" s="48"/>
      <c r="AX9" s="57"/>
      <c r="AY9" s="48"/>
      <c r="AZ9" s="95"/>
      <c r="BA9" s="95"/>
      <c r="BB9" s="12"/>
      <c r="BC9" s="12"/>
      <c r="BD9" s="12"/>
    </row>
    <row r="10" spans="1:60" s="1" customFormat="1" ht="17.25" thickBot="1" x14ac:dyDescent="0.3">
      <c r="A10" s="108"/>
      <c r="B10" s="22" t="s">
        <v>80</v>
      </c>
      <c r="C10" s="8" t="s">
        <v>80</v>
      </c>
      <c r="D10" s="30" t="s">
        <v>80</v>
      </c>
      <c r="E10" s="30" t="s">
        <v>80</v>
      </c>
      <c r="F10" s="30" t="s">
        <v>80</v>
      </c>
      <c r="G10" s="30" t="s">
        <v>80</v>
      </c>
      <c r="H10" s="30" t="s">
        <v>80</v>
      </c>
      <c r="I10" s="30" t="s">
        <v>80</v>
      </c>
      <c r="J10" s="30" t="s">
        <v>80</v>
      </c>
      <c r="K10" s="30" t="s">
        <v>80</v>
      </c>
      <c r="L10" s="30" t="s">
        <v>80</v>
      </c>
      <c r="M10" s="30" t="s">
        <v>80</v>
      </c>
      <c r="N10" s="30" t="s">
        <v>80</v>
      </c>
      <c r="O10" s="30" t="s">
        <v>80</v>
      </c>
      <c r="P10" s="22" t="s">
        <v>80</v>
      </c>
      <c r="Q10" s="8" t="s">
        <v>80</v>
      </c>
      <c r="R10" s="30" t="s">
        <v>80</v>
      </c>
      <c r="S10" s="30" t="s">
        <v>80</v>
      </c>
      <c r="T10" s="30" t="s">
        <v>80</v>
      </c>
      <c r="U10" s="30" t="s">
        <v>80</v>
      </c>
      <c r="V10" s="30" t="s">
        <v>80</v>
      </c>
      <c r="W10" s="30" t="s">
        <v>80</v>
      </c>
      <c r="X10" s="30" t="s">
        <v>80</v>
      </c>
      <c r="Y10" s="30" t="s">
        <v>80</v>
      </c>
      <c r="Z10" s="30" t="s">
        <v>80</v>
      </c>
      <c r="AA10" s="30" t="s">
        <v>80</v>
      </c>
      <c r="AB10" s="49" t="s">
        <v>80</v>
      </c>
      <c r="AC10" s="49" t="s">
        <v>80</v>
      </c>
      <c r="AD10" s="50" t="s">
        <v>80</v>
      </c>
      <c r="AE10" s="51" t="s">
        <v>80</v>
      </c>
      <c r="AF10" s="49" t="s">
        <v>80</v>
      </c>
      <c r="AG10" s="49" t="s">
        <v>80</v>
      </c>
      <c r="AH10" s="49" t="s">
        <v>80</v>
      </c>
      <c r="AI10" s="49" t="s">
        <v>80</v>
      </c>
      <c r="AJ10" s="49" t="s">
        <v>80</v>
      </c>
      <c r="AK10" s="49" t="s">
        <v>80</v>
      </c>
      <c r="AL10" s="49" t="s">
        <v>80</v>
      </c>
      <c r="AM10" s="49" t="s">
        <v>80</v>
      </c>
      <c r="AN10" s="49" t="s">
        <v>80</v>
      </c>
      <c r="AO10" s="49" t="s">
        <v>80</v>
      </c>
      <c r="AP10" s="49" t="s">
        <v>80</v>
      </c>
      <c r="AQ10" s="49" t="s">
        <v>80</v>
      </c>
      <c r="AR10" s="49" t="s">
        <v>80</v>
      </c>
      <c r="AS10" s="49" t="s">
        <v>80</v>
      </c>
      <c r="AT10" s="49" t="s">
        <v>80</v>
      </c>
      <c r="AU10" s="49" t="s">
        <v>80</v>
      </c>
      <c r="AV10" s="49" t="s">
        <v>80</v>
      </c>
      <c r="AW10" s="49" t="s">
        <v>80</v>
      </c>
      <c r="AX10" s="49" t="s">
        <v>80</v>
      </c>
      <c r="AY10" s="49" t="s">
        <v>80</v>
      </c>
      <c r="AZ10" s="49" t="s">
        <v>80</v>
      </c>
      <c r="BA10" s="49" t="s">
        <v>80</v>
      </c>
      <c r="BB10" s="12"/>
      <c r="BC10" s="12"/>
      <c r="BD10" s="12"/>
    </row>
    <row r="11" spans="1:60" s="1" customFormat="1" ht="16.5" x14ac:dyDescent="0.25">
      <c r="A11" s="9"/>
      <c r="B11" s="11"/>
      <c r="C11" s="12"/>
      <c r="D11" s="12"/>
      <c r="E11" s="12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3"/>
      <c r="U11" s="13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</row>
    <row r="12" spans="1:60" s="1" customFormat="1" ht="16.5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19"/>
      <c r="BC12" s="19"/>
      <c r="BD12" s="19"/>
      <c r="BE12" s="19"/>
      <c r="BF12" s="19"/>
      <c r="BG12" s="19"/>
      <c r="BH12" s="19"/>
    </row>
    <row r="13" spans="1:60" ht="16.5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19"/>
      <c r="BC13" s="19"/>
      <c r="BD13" s="19"/>
      <c r="BE13" s="19"/>
      <c r="BF13" s="19"/>
      <c r="BG13" s="19"/>
      <c r="BH13" s="19"/>
    </row>
    <row r="14" spans="1:60" ht="19.5" thickBot="1" x14ac:dyDescent="0.35">
      <c r="A14" s="19"/>
      <c r="B14" s="19"/>
      <c r="C14" s="39" t="s">
        <v>104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42" t="s">
        <v>107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41"/>
      <c r="AB14" s="19"/>
      <c r="AC14" s="19"/>
      <c r="AD14" s="28"/>
      <c r="AE14" s="28"/>
      <c r="AF14" s="28"/>
      <c r="AG14" s="28"/>
      <c r="AH14" s="28"/>
      <c r="AI14" s="28"/>
      <c r="AJ14" s="28"/>
      <c r="AK14" s="28"/>
      <c r="AL14" s="28" t="s">
        <v>169</v>
      </c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19"/>
      <c r="BC14" s="19"/>
      <c r="BD14" s="19"/>
      <c r="BE14" s="19"/>
      <c r="BF14" s="19"/>
      <c r="BG14" s="19"/>
      <c r="BH14" s="19"/>
    </row>
    <row r="15" spans="1:60" ht="17.25" thickBot="1" x14ac:dyDescent="0.3">
      <c r="A15" s="23" t="s">
        <v>15</v>
      </c>
      <c r="B15" s="31" t="s">
        <v>16</v>
      </c>
      <c r="C15" s="23" t="s">
        <v>17</v>
      </c>
      <c r="D15" s="24" t="s">
        <v>18</v>
      </c>
      <c r="E15" s="24" t="s">
        <v>19</v>
      </c>
      <c r="F15" s="24" t="s">
        <v>20</v>
      </c>
      <c r="G15" s="24" t="s">
        <v>21</v>
      </c>
      <c r="H15" s="24" t="s">
        <v>22</v>
      </c>
      <c r="I15" s="24" t="s">
        <v>23</v>
      </c>
      <c r="J15" s="24" t="s">
        <v>24</v>
      </c>
      <c r="K15" s="24" t="s">
        <v>25</v>
      </c>
      <c r="L15" s="24" t="s">
        <v>26</v>
      </c>
      <c r="M15" s="24" t="s">
        <v>27</v>
      </c>
      <c r="N15" s="24" t="s">
        <v>28</v>
      </c>
      <c r="O15" s="24" t="s">
        <v>29</v>
      </c>
      <c r="P15" s="24" t="s">
        <v>30</v>
      </c>
      <c r="Q15" s="24" t="s">
        <v>31</v>
      </c>
      <c r="R15" s="24" t="s">
        <v>32</v>
      </c>
      <c r="S15" s="24" t="s">
        <v>33</v>
      </c>
      <c r="T15" s="24" t="s">
        <v>34</v>
      </c>
      <c r="U15" s="24" t="s">
        <v>35</v>
      </c>
      <c r="V15" s="24" t="s">
        <v>36</v>
      </c>
      <c r="W15" s="24" t="s">
        <v>37</v>
      </c>
      <c r="X15" s="24" t="s">
        <v>38</v>
      </c>
      <c r="Y15" s="24" t="s">
        <v>39</v>
      </c>
      <c r="Z15" s="24" t="s">
        <v>40</v>
      </c>
      <c r="AA15" s="24" t="s">
        <v>41</v>
      </c>
      <c r="AB15" s="46" t="s">
        <v>42</v>
      </c>
      <c r="AC15" s="46" t="s">
        <v>43</v>
      </c>
      <c r="AD15" s="46" t="s">
        <v>44</v>
      </c>
      <c r="AE15" s="46" t="s">
        <v>45</v>
      </c>
      <c r="AF15" s="46" t="s">
        <v>46</v>
      </c>
      <c r="AG15" s="46" t="s">
        <v>47</v>
      </c>
      <c r="AH15" s="46" t="s">
        <v>48</v>
      </c>
      <c r="AI15" s="46" t="s">
        <v>49</v>
      </c>
      <c r="AJ15" s="46" t="s">
        <v>50</v>
      </c>
      <c r="AK15" s="46" t="s">
        <v>51</v>
      </c>
      <c r="AL15" s="46" t="s">
        <v>52</v>
      </c>
      <c r="AM15" s="46" t="s">
        <v>53</v>
      </c>
      <c r="AN15" s="46" t="s">
        <v>54</v>
      </c>
      <c r="AO15" s="46" t="s">
        <v>55</v>
      </c>
      <c r="AP15" s="46" t="s">
        <v>56</v>
      </c>
      <c r="AQ15" s="46" t="s">
        <v>57</v>
      </c>
      <c r="AR15" s="46" t="s">
        <v>58</v>
      </c>
      <c r="AS15" s="46" t="s">
        <v>59</v>
      </c>
      <c r="AT15" s="46" t="s">
        <v>60</v>
      </c>
      <c r="AU15" s="46" t="s">
        <v>61</v>
      </c>
      <c r="AV15" s="46" t="s">
        <v>62</v>
      </c>
      <c r="AW15" s="46" t="s">
        <v>63</v>
      </c>
      <c r="AX15" s="46" t="s">
        <v>64</v>
      </c>
      <c r="AY15" s="46" t="s">
        <v>65</v>
      </c>
      <c r="AZ15" s="46" t="s">
        <v>66</v>
      </c>
      <c r="BA15" s="47" t="s">
        <v>67</v>
      </c>
    </row>
    <row r="16" spans="1:60" ht="16.5" x14ac:dyDescent="0.25">
      <c r="A16" s="106" t="s">
        <v>102</v>
      </c>
      <c r="B16" s="20"/>
      <c r="C16" s="7"/>
      <c r="D16" s="7"/>
      <c r="E16" s="29"/>
      <c r="F16" s="29"/>
      <c r="G16" s="7"/>
      <c r="H16" s="29"/>
      <c r="I16" s="29"/>
      <c r="J16" s="7"/>
      <c r="K16" s="29"/>
      <c r="L16" s="29"/>
      <c r="M16" s="29"/>
      <c r="N16" s="96" t="s">
        <v>74</v>
      </c>
      <c r="O16" s="29"/>
      <c r="P16" s="7"/>
      <c r="Q16" s="7"/>
      <c r="R16" s="7"/>
      <c r="S16" s="7"/>
      <c r="T16" s="7"/>
      <c r="U16" s="7"/>
      <c r="V16" s="7"/>
      <c r="W16" s="29"/>
      <c r="X16" s="29"/>
      <c r="Y16" s="29"/>
      <c r="Z16" s="96" t="s">
        <v>74</v>
      </c>
      <c r="AA16" s="96" t="s">
        <v>74</v>
      </c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93" t="s">
        <v>74</v>
      </c>
      <c r="AP16" s="57"/>
      <c r="AQ16" s="57"/>
      <c r="AR16" s="57"/>
      <c r="AS16" s="57"/>
      <c r="AT16" s="57"/>
      <c r="AU16" s="93" t="s">
        <v>74</v>
      </c>
      <c r="AV16" s="93" t="s">
        <v>74</v>
      </c>
      <c r="AW16" s="93" t="s">
        <v>72</v>
      </c>
      <c r="AX16" s="93" t="s">
        <v>72</v>
      </c>
      <c r="AY16" s="93" t="s">
        <v>72</v>
      </c>
      <c r="AZ16" s="93" t="s">
        <v>72</v>
      </c>
      <c r="BA16" s="93" t="s">
        <v>79</v>
      </c>
    </row>
    <row r="17" spans="1:53" ht="16.5" x14ac:dyDescent="0.25">
      <c r="A17" s="107"/>
      <c r="B17" s="21"/>
      <c r="C17" s="7"/>
      <c r="D17" s="7"/>
      <c r="E17" s="29"/>
      <c r="F17" s="29"/>
      <c r="G17" s="7"/>
      <c r="H17" s="29"/>
      <c r="I17" s="29"/>
      <c r="J17" s="7"/>
      <c r="K17" s="29"/>
      <c r="L17" s="29"/>
      <c r="M17" s="29"/>
      <c r="N17" s="97"/>
      <c r="O17" s="29"/>
      <c r="P17" s="7"/>
      <c r="Q17" s="7"/>
      <c r="R17" s="7"/>
      <c r="S17" s="7"/>
      <c r="T17" s="7"/>
      <c r="U17" s="7"/>
      <c r="V17" s="7"/>
      <c r="W17" s="29"/>
      <c r="X17" s="29"/>
      <c r="Y17" s="29"/>
      <c r="Z17" s="97"/>
      <c r="AA17" s="9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94"/>
      <c r="AP17" s="57"/>
      <c r="AQ17" s="57"/>
      <c r="AR17" s="57"/>
      <c r="AS17" s="57"/>
      <c r="AT17" s="57"/>
      <c r="AU17" s="94"/>
      <c r="AV17" s="94"/>
      <c r="AW17" s="94"/>
      <c r="AX17" s="94"/>
      <c r="AY17" s="94"/>
      <c r="AZ17" s="94"/>
      <c r="BA17" s="94"/>
    </row>
    <row r="18" spans="1:53" ht="16.5" x14ac:dyDescent="0.25">
      <c r="A18" s="107"/>
      <c r="B18" s="21"/>
      <c r="C18" s="7"/>
      <c r="D18" s="7"/>
      <c r="E18" s="29"/>
      <c r="F18" s="29"/>
      <c r="G18" s="7"/>
      <c r="H18" s="29"/>
      <c r="I18" s="29"/>
      <c r="J18" s="7"/>
      <c r="K18" s="29"/>
      <c r="L18" s="29"/>
      <c r="M18" s="29"/>
      <c r="N18" s="97"/>
      <c r="O18" s="29"/>
      <c r="P18" s="7"/>
      <c r="Q18" s="7"/>
      <c r="R18" s="7"/>
      <c r="S18" s="7"/>
      <c r="T18" s="7"/>
      <c r="U18" s="7"/>
      <c r="V18" s="7"/>
      <c r="W18" s="29"/>
      <c r="X18" s="29"/>
      <c r="Y18" s="29"/>
      <c r="Z18" s="97"/>
      <c r="AA18" s="9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94"/>
      <c r="AP18" s="57"/>
      <c r="AQ18" s="57"/>
      <c r="AR18" s="57"/>
      <c r="AS18" s="57"/>
      <c r="AT18" s="57"/>
      <c r="AU18" s="94"/>
      <c r="AV18" s="94"/>
      <c r="AW18" s="94"/>
      <c r="AX18" s="94"/>
      <c r="AY18" s="94"/>
      <c r="AZ18" s="94"/>
      <c r="BA18" s="94"/>
    </row>
    <row r="19" spans="1:53" ht="25.15" customHeight="1" x14ac:dyDescent="0.25">
      <c r="A19" s="107"/>
      <c r="B19" s="21"/>
      <c r="C19" s="7"/>
      <c r="D19" s="7"/>
      <c r="E19" s="29"/>
      <c r="F19" s="29"/>
      <c r="G19" s="7"/>
      <c r="H19" s="29"/>
      <c r="I19" s="29"/>
      <c r="J19" s="7"/>
      <c r="K19" s="29"/>
      <c r="L19" s="29"/>
      <c r="M19" s="29"/>
      <c r="N19" s="97"/>
      <c r="O19" s="29"/>
      <c r="P19" s="7"/>
      <c r="Q19" s="7"/>
      <c r="R19" s="7"/>
      <c r="S19" s="7"/>
      <c r="T19" s="7"/>
      <c r="U19" s="7"/>
      <c r="V19" s="7"/>
      <c r="W19" s="29"/>
      <c r="X19" s="29"/>
      <c r="Y19" s="29"/>
      <c r="Z19" s="97"/>
      <c r="AA19" s="9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94"/>
      <c r="AP19" s="57"/>
      <c r="AQ19" s="57"/>
      <c r="AR19" s="57"/>
      <c r="AS19" s="57"/>
      <c r="AT19" s="57"/>
      <c r="AU19" s="94"/>
      <c r="AV19" s="94"/>
      <c r="AW19" s="94"/>
      <c r="AX19" s="94"/>
      <c r="AY19" s="94"/>
      <c r="AZ19" s="94"/>
      <c r="BA19" s="94"/>
    </row>
    <row r="20" spans="1:53" ht="16.5" x14ac:dyDescent="0.25">
      <c r="A20" s="107"/>
      <c r="B20" s="21"/>
      <c r="C20" s="7"/>
      <c r="D20" s="7"/>
      <c r="E20" s="29"/>
      <c r="F20" s="29"/>
      <c r="G20" s="7"/>
      <c r="H20" s="29"/>
      <c r="I20" s="29"/>
      <c r="J20" s="7"/>
      <c r="K20" s="29"/>
      <c r="L20" s="29"/>
      <c r="M20" s="29"/>
      <c r="N20" s="97"/>
      <c r="O20" s="29"/>
      <c r="P20" s="7"/>
      <c r="Q20" s="7"/>
      <c r="R20" s="7"/>
      <c r="S20" s="7"/>
      <c r="T20" s="7"/>
      <c r="U20" s="7"/>
      <c r="V20" s="7"/>
      <c r="W20" s="29"/>
      <c r="X20" s="29"/>
      <c r="Y20" s="29"/>
      <c r="Z20" s="97"/>
      <c r="AA20" s="9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94"/>
      <c r="AP20" s="57"/>
      <c r="AQ20" s="57"/>
      <c r="AR20" s="57"/>
      <c r="AS20" s="57"/>
      <c r="AT20" s="57"/>
      <c r="AU20" s="94"/>
      <c r="AV20" s="94"/>
      <c r="AW20" s="94"/>
      <c r="AX20" s="94"/>
      <c r="AY20" s="94"/>
      <c r="AZ20" s="94"/>
      <c r="BA20" s="94"/>
    </row>
    <row r="21" spans="1:53" ht="16.5" customHeight="1" x14ac:dyDescent="0.25">
      <c r="A21" s="107"/>
      <c r="B21" s="21"/>
      <c r="C21" s="7"/>
      <c r="D21" s="7"/>
      <c r="E21" s="29"/>
      <c r="F21" s="29"/>
      <c r="G21" s="7"/>
      <c r="H21" s="29"/>
      <c r="I21" s="29"/>
      <c r="J21" s="7"/>
      <c r="K21" s="29"/>
      <c r="L21" s="29"/>
      <c r="M21" s="29"/>
      <c r="N21" s="98"/>
      <c r="O21" s="29"/>
      <c r="P21" s="7"/>
      <c r="Q21" s="7"/>
      <c r="R21" s="7"/>
      <c r="S21" s="7"/>
      <c r="T21" s="7"/>
      <c r="U21" s="7"/>
      <c r="V21" s="7"/>
      <c r="W21" s="29"/>
      <c r="X21" s="29"/>
      <c r="Y21" s="29"/>
      <c r="Z21" s="98"/>
      <c r="AA21" s="98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95"/>
      <c r="AP21" s="57"/>
      <c r="AQ21" s="57"/>
      <c r="AR21" s="57"/>
      <c r="AS21" s="57"/>
      <c r="AT21" s="57"/>
      <c r="AU21" s="95"/>
      <c r="AV21" s="95"/>
      <c r="AW21" s="95"/>
      <c r="AX21" s="95"/>
      <c r="AY21" s="95"/>
      <c r="AZ21" s="95"/>
      <c r="BA21" s="95"/>
    </row>
    <row r="22" spans="1:53" ht="17.25" thickBot="1" x14ac:dyDescent="0.3">
      <c r="A22" s="108"/>
      <c r="B22" s="22" t="s">
        <v>80</v>
      </c>
      <c r="C22" s="8" t="s">
        <v>80</v>
      </c>
      <c r="D22" s="30" t="s">
        <v>80</v>
      </c>
      <c r="E22" s="30" t="s">
        <v>80</v>
      </c>
      <c r="F22" s="30" t="s">
        <v>80</v>
      </c>
      <c r="G22" s="30" t="s">
        <v>80</v>
      </c>
      <c r="H22" s="30" t="s">
        <v>80</v>
      </c>
      <c r="I22" s="30" t="s">
        <v>80</v>
      </c>
      <c r="J22" s="30" t="s">
        <v>80</v>
      </c>
      <c r="K22" s="30" t="s">
        <v>80</v>
      </c>
      <c r="L22" s="30" t="s">
        <v>80</v>
      </c>
      <c r="M22" s="30" t="s">
        <v>80</v>
      </c>
      <c r="N22" s="30" t="s">
        <v>80</v>
      </c>
      <c r="O22" s="30" t="s">
        <v>80</v>
      </c>
      <c r="P22" s="30" t="s">
        <v>80</v>
      </c>
      <c r="Q22" s="30" t="s">
        <v>80</v>
      </c>
      <c r="R22" s="30" t="s">
        <v>80</v>
      </c>
      <c r="S22" s="30" t="s">
        <v>80</v>
      </c>
      <c r="T22" s="30" t="s">
        <v>80</v>
      </c>
      <c r="U22" s="30" t="s">
        <v>80</v>
      </c>
      <c r="V22" s="30" t="s">
        <v>80</v>
      </c>
      <c r="W22" s="30" t="s">
        <v>80</v>
      </c>
      <c r="X22" s="30" t="s">
        <v>80</v>
      </c>
      <c r="Y22" s="30" t="s">
        <v>80</v>
      </c>
      <c r="Z22" s="30" t="s">
        <v>80</v>
      </c>
      <c r="AA22" s="30" t="s">
        <v>80</v>
      </c>
      <c r="AB22" s="30" t="s">
        <v>80</v>
      </c>
      <c r="AC22" s="30" t="s">
        <v>80</v>
      </c>
      <c r="AD22" s="30" t="s">
        <v>80</v>
      </c>
      <c r="AE22" s="30" t="s">
        <v>80</v>
      </c>
      <c r="AF22" s="30" t="s">
        <v>80</v>
      </c>
      <c r="AG22" s="30" t="s">
        <v>80</v>
      </c>
      <c r="AH22" s="30" t="s">
        <v>80</v>
      </c>
      <c r="AI22" s="30" t="s">
        <v>80</v>
      </c>
      <c r="AJ22" s="30" t="s">
        <v>80</v>
      </c>
      <c r="AK22" s="30" t="s">
        <v>80</v>
      </c>
      <c r="AL22" s="30" t="s">
        <v>80</v>
      </c>
      <c r="AM22" s="30" t="s">
        <v>80</v>
      </c>
      <c r="AN22" s="30" t="s">
        <v>80</v>
      </c>
      <c r="AO22" s="30" t="s">
        <v>80</v>
      </c>
      <c r="AP22" s="30" t="s">
        <v>80</v>
      </c>
      <c r="AQ22" s="30" t="s">
        <v>80</v>
      </c>
      <c r="AR22" s="30" t="s">
        <v>80</v>
      </c>
      <c r="AS22" s="30" t="s">
        <v>80</v>
      </c>
      <c r="AT22" s="30" t="s">
        <v>80</v>
      </c>
      <c r="AU22" s="30" t="s">
        <v>80</v>
      </c>
      <c r="AV22" s="30" t="s">
        <v>80</v>
      </c>
      <c r="AW22" s="30" t="s">
        <v>80</v>
      </c>
      <c r="AX22" s="30" t="s">
        <v>80</v>
      </c>
      <c r="AY22" s="30" t="s">
        <v>80</v>
      </c>
      <c r="AZ22" s="30" t="s">
        <v>80</v>
      </c>
      <c r="BA22" s="30" t="s">
        <v>80</v>
      </c>
    </row>
    <row r="23" spans="1:53" ht="16.5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</row>
    <row r="24" spans="1:53" ht="16.5" x14ac:dyDescent="0.25"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1:53" s="1" customFormat="1" ht="17.25" thickBot="1" x14ac:dyDescent="0.3"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</row>
    <row r="26" spans="1:53" x14ac:dyDescent="0.25">
      <c r="A26" s="32"/>
      <c r="B26" s="109" t="s">
        <v>71</v>
      </c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1"/>
    </row>
    <row r="27" spans="1:53" x14ac:dyDescent="0.25">
      <c r="A27" s="33" t="s">
        <v>72</v>
      </c>
      <c r="B27" s="112" t="s">
        <v>73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4"/>
    </row>
    <row r="28" spans="1:53" x14ac:dyDescent="0.25">
      <c r="A28" s="34" t="s">
        <v>74</v>
      </c>
      <c r="B28" s="115" t="s">
        <v>75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7"/>
    </row>
    <row r="29" spans="1:53" x14ac:dyDescent="0.25">
      <c r="A29" s="35" t="s">
        <v>79</v>
      </c>
      <c r="B29" s="99" t="s">
        <v>78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1"/>
    </row>
    <row r="30" spans="1:53" x14ac:dyDescent="0.25">
      <c r="A30" s="35" t="s">
        <v>76</v>
      </c>
      <c r="B30" s="99" t="s">
        <v>77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1"/>
    </row>
    <row r="31" spans="1:53" ht="15.75" thickBot="1" x14ac:dyDescent="0.3">
      <c r="A31" s="36" t="s">
        <v>80</v>
      </c>
      <c r="B31" s="102" t="s">
        <v>81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4"/>
    </row>
  </sheetData>
  <mergeCells count="26">
    <mergeCell ref="B30:AC30"/>
    <mergeCell ref="B31:AC31"/>
    <mergeCell ref="A1:BA1"/>
    <mergeCell ref="A4:A10"/>
    <mergeCell ref="B26:AC26"/>
    <mergeCell ref="B27:AC27"/>
    <mergeCell ref="A16:A22"/>
    <mergeCell ref="B28:AC28"/>
    <mergeCell ref="B29:AC29"/>
    <mergeCell ref="N16:N21"/>
    <mergeCell ref="BA4:BA9"/>
    <mergeCell ref="AA4:AA9"/>
    <mergeCell ref="N4:N9"/>
    <mergeCell ref="Z4:Z9"/>
    <mergeCell ref="BA16:BA21"/>
    <mergeCell ref="AW16:AW21"/>
    <mergeCell ref="AX16:AX21"/>
    <mergeCell ref="AY16:AY21"/>
    <mergeCell ref="AO4:AO9"/>
    <mergeCell ref="AZ4:AZ9"/>
    <mergeCell ref="Z16:Z21"/>
    <mergeCell ref="AA16:AA21"/>
    <mergeCell ref="AO16:AO21"/>
    <mergeCell ref="AU16:AU21"/>
    <mergeCell ref="AV16:AV21"/>
    <mergeCell ref="AZ16:AZ2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2024-02-08T08:49:05Z</cp:lastPrinted>
  <dcterms:created xsi:type="dcterms:W3CDTF">2022-08-29T11:23:05Z</dcterms:created>
  <dcterms:modified xsi:type="dcterms:W3CDTF">2025-07-22T13:01:18Z</dcterms:modified>
</cp:coreProperties>
</file>