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1" i="1"/>
  <c r="E21" i="1" s="1"/>
  <c r="F16" i="1"/>
  <c r="F17" i="1"/>
  <c r="F18" i="1"/>
  <c r="F19" i="1"/>
  <c r="F20" i="1"/>
  <c r="F15" i="1"/>
  <c r="G16" i="1"/>
  <c r="G17" i="1"/>
  <c r="G18" i="1"/>
  <c r="G19" i="1"/>
  <c r="G20" i="1"/>
  <c r="G15" i="1"/>
  <c r="E19" i="1"/>
  <c r="H22" i="1"/>
  <c r="I22" i="1"/>
  <c r="K22" i="1"/>
  <c r="J22" i="1"/>
  <c r="E22" i="1" l="1"/>
  <c r="F22" i="1"/>
  <c r="G22" i="1"/>
</calcChain>
</file>

<file path=xl/sharedStrings.xml><?xml version="1.0" encoding="utf-8"?>
<sst xmlns="http://schemas.openxmlformats.org/spreadsheetml/2006/main" count="155" uniqueCount="104">
  <si>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</si>
  <si>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</si>
  <si>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</si>
  <si>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</si>
  <si>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</si>
  <si>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</si>
  <si>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</si>
  <si>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</si>
  <si>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</si>
  <si>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</si>
  <si>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</si>
  <si>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</si>
  <si>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</si>
  <si>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</si>
  <si>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</si>
  <si>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</si>
  <si>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</si>
  <si>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</si>
  <si>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</si>
  <si>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</si>
  <si>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</si>
  <si>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</si>
  <si>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</si>
  <si>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</si>
  <si>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</si>
  <si>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</si>
  <si>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</si>
  <si>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</si>
  <si>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</si>
  <si>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</si>
  <si>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</si>
  <si>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</si>
  <si>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</si>
  <si>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</si>
  <si>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</si>
  <si>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</si>
  <si>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</si>
  <si>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</si>
  <si>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</si>
  <si>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</si>
  <si>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</si>
  <si>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</si>
  <si>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</si>
  <si>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</si>
  <si>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</si>
  <si>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</si>
  <si>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</si>
  <si>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</si>
  <si>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</si>
  <si>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</si>
  <si>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</si>
  <si>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</si>
  <si>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</si>
  <si>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</si>
  <si>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</si>
  <si>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</si>
  <si>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</si>
  <si>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</si>
  <si>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</si>
  <si>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</si>
  <si>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</si>
  <si>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</si>
  <si>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</si>
  <si>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</si>
  <si>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</si>
  <si>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</si>
  <si>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</si>
  <si>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</si>
  <si>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</si>
  <si>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</si>
  <si>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</si>
  <si>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</si>
  <si>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</si>
  <si>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</si>
  <si>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</si>
  <si>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</si>
  <si>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</si>
  <si>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</si>
  <si>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</si>
  <si>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</si>
  <si>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</si>
  <si>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</si>
  <si>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</si>
  <si>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</si>
  <si>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</si>
  <si>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</si>
  <si>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</si>
  <si>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</si>
  <si>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</si>
  <si>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</si>
  <si>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</si>
  <si>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</si>
  <si>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</si>
  <si>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</si>
  <si>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</si>
  <si>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>Психология возрастных кризисов и их деформация</t>
  </si>
  <si>
    <t>Возрастно-психологическое консультирование и коррекция возрастного и личностного развития</t>
  </si>
  <si>
    <t>Психология девиантного и делинквентного поведения</t>
  </si>
  <si>
    <t>Психология социальной работы</t>
  </si>
  <si>
    <t>Организация психологической службы в образовании и социальных учреждениях</t>
  </si>
  <si>
    <t>Б1.5</t>
  </si>
  <si>
    <t>Б1.6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</si>
  <si>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"Практическая  психология в  сфере  образования,  социальных и пенитенциарных служб"</t>
    </r>
  </si>
  <si>
    <t xml:space="preserve">Психолого-педагогические  основы  работы  практического  психолога  в  условиях пенитенциарных  учреждений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</si>
</sst>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8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1" fontId="1" fillId="0" borderId="36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0" zoomScaleNormal="100" workbookViewId="0">
      <selection activeCell="B17" sqref="B17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7" customHeight="1" x14ac:dyDescent="0.25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" customHeight="1" x14ac:dyDescent="0.25">
      <c r="A5" s="58" t="s">
        <v>87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29.25" customHeight="1" x14ac:dyDescent="0.25">
      <c r="A6" s="59" t="s">
        <v>102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5" customHeigh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54" t="s">
        <v>69</v>
      </c>
      <c r="B9" s="69"/>
      <c r="C9" s="54" t="s">
        <v>68</v>
      </c>
      <c r="D9" s="69"/>
      <c r="E9" s="43" t="s">
        <v>82</v>
      </c>
      <c r="F9" s="54" t="s">
        <v>1</v>
      </c>
      <c r="G9" s="55"/>
      <c r="H9" s="55"/>
      <c r="I9" s="55"/>
      <c r="J9" s="55"/>
      <c r="K9" s="56"/>
    </row>
    <row r="10" spans="1:11" ht="15" customHeight="1" x14ac:dyDescent="0.25">
      <c r="A10" s="70"/>
      <c r="B10" s="71"/>
      <c r="C10" s="70"/>
      <c r="D10" s="71"/>
      <c r="E10" s="44"/>
      <c r="F10" s="60" t="s">
        <v>2</v>
      </c>
      <c r="G10" s="63" t="s">
        <v>3</v>
      </c>
      <c r="H10" s="64"/>
      <c r="I10" s="64"/>
      <c r="J10" s="64"/>
      <c r="K10" s="65"/>
    </row>
    <row r="11" spans="1:11" ht="15" customHeight="1" x14ac:dyDescent="0.25">
      <c r="A11" s="70"/>
      <c r="B11" s="71"/>
      <c r="C11" s="72"/>
      <c r="D11" s="73"/>
      <c r="E11" s="45"/>
      <c r="F11" s="61"/>
      <c r="G11" s="48" t="s">
        <v>5</v>
      </c>
      <c r="H11" s="50" t="s">
        <v>3</v>
      </c>
      <c r="I11" s="51"/>
      <c r="J11" s="48" t="s">
        <v>4</v>
      </c>
      <c r="K11" s="66" t="s">
        <v>84</v>
      </c>
    </row>
    <row r="12" spans="1:11" ht="26.25" customHeight="1" x14ac:dyDescent="0.25">
      <c r="A12" s="70"/>
      <c r="B12" s="71"/>
      <c r="C12" s="46" t="s">
        <v>6</v>
      </c>
      <c r="D12" s="46" t="s">
        <v>7</v>
      </c>
      <c r="E12" s="46" t="s">
        <v>2</v>
      </c>
      <c r="F12" s="61"/>
      <c r="G12" s="49"/>
      <c r="H12" s="46" t="s">
        <v>8</v>
      </c>
      <c r="I12" s="46" t="s">
        <v>9</v>
      </c>
      <c r="J12" s="49"/>
      <c r="K12" s="67"/>
    </row>
    <row r="13" spans="1:11" ht="54.75" customHeight="1" x14ac:dyDescent="0.25">
      <c r="A13" s="72"/>
      <c r="B13" s="73"/>
      <c r="C13" s="47"/>
      <c r="D13" s="47"/>
      <c r="E13" s="47"/>
      <c r="F13" s="62"/>
      <c r="G13" s="47"/>
      <c r="H13" s="47"/>
      <c r="I13" s="47"/>
      <c r="J13" s="47"/>
      <c r="K13" s="68"/>
    </row>
    <row r="14" spans="1:11" x14ac:dyDescent="0.25">
      <c r="A14" s="2" t="s">
        <v>10</v>
      </c>
      <c r="B14" s="27" t="s">
        <v>11</v>
      </c>
      <c r="C14" s="20"/>
      <c r="D14" s="20"/>
      <c r="E14" s="20"/>
      <c r="F14" s="20"/>
      <c r="G14" s="20"/>
      <c r="H14" s="20"/>
      <c r="I14" s="20"/>
      <c r="J14" s="20"/>
      <c r="K14" s="15"/>
    </row>
    <row r="15" spans="1:11" ht="31.5" x14ac:dyDescent="0.25">
      <c r="A15" s="29" t="s">
        <v>86</v>
      </c>
      <c r="B15" s="31" t="s">
        <v>95</v>
      </c>
      <c r="C15" s="33"/>
      <c r="D15" s="33" t="s">
        <v>90</v>
      </c>
      <c r="E15" s="34">
        <v>1</v>
      </c>
      <c r="F15" s="38">
        <f>G15+J15+K15</f>
        <v>36</v>
      </c>
      <c r="G15" s="34">
        <f>H15+I15</f>
        <v>20</v>
      </c>
      <c r="H15" s="34">
        <v>12</v>
      </c>
      <c r="I15" s="34">
        <v>8</v>
      </c>
      <c r="J15" s="34">
        <v>15</v>
      </c>
      <c r="K15" s="26">
        <v>1</v>
      </c>
    </row>
    <row r="16" spans="1:11" ht="47.25" x14ac:dyDescent="0.25">
      <c r="A16" s="29" t="s">
        <v>92</v>
      </c>
      <c r="B16" s="31" t="s">
        <v>96</v>
      </c>
      <c r="C16" s="33" t="s">
        <v>91</v>
      </c>
      <c r="D16" s="33"/>
      <c r="E16" s="34">
        <v>1</v>
      </c>
      <c r="F16" s="38">
        <f t="shared" ref="F16:F20" si="0">G16+J16+K16</f>
        <v>36</v>
      </c>
      <c r="G16" s="34">
        <f t="shared" ref="G16:G20" si="1">H16+I16</f>
        <v>24</v>
      </c>
      <c r="H16" s="34">
        <v>16</v>
      </c>
      <c r="I16" s="34">
        <v>8</v>
      </c>
      <c r="J16" s="34">
        <v>10</v>
      </c>
      <c r="K16" s="26">
        <v>2</v>
      </c>
    </row>
    <row r="17" spans="1:11" ht="31.5" x14ac:dyDescent="0.25">
      <c r="A17" s="29" t="s">
        <v>93</v>
      </c>
      <c r="B17" s="31" t="s">
        <v>97</v>
      </c>
      <c r="C17" s="33"/>
      <c r="D17" s="33" t="s">
        <v>90</v>
      </c>
      <c r="E17" s="34">
        <v>1</v>
      </c>
      <c r="F17" s="38">
        <f t="shared" si="0"/>
        <v>36</v>
      </c>
      <c r="G17" s="34">
        <f t="shared" si="1"/>
        <v>28</v>
      </c>
      <c r="H17" s="34">
        <v>28</v>
      </c>
      <c r="I17" s="34"/>
      <c r="J17" s="34">
        <v>7</v>
      </c>
      <c r="K17" s="26">
        <v>1</v>
      </c>
    </row>
    <row r="18" spans="1:11" ht="15.75" x14ac:dyDescent="0.25">
      <c r="A18" s="29" t="s">
        <v>94</v>
      </c>
      <c r="B18" s="31" t="s">
        <v>98</v>
      </c>
      <c r="C18" s="33" t="s">
        <v>91</v>
      </c>
      <c r="D18" s="33"/>
      <c r="E18" s="34">
        <v>2</v>
      </c>
      <c r="F18" s="38">
        <f t="shared" si="0"/>
        <v>72</v>
      </c>
      <c r="G18" s="34">
        <f t="shared" si="1"/>
        <v>36</v>
      </c>
      <c r="H18" s="34">
        <v>18</v>
      </c>
      <c r="I18" s="34">
        <v>18</v>
      </c>
      <c r="J18" s="34">
        <v>34</v>
      </c>
      <c r="K18" s="26">
        <v>2</v>
      </c>
    </row>
    <row r="19" spans="1:11" ht="31.5" x14ac:dyDescent="0.25">
      <c r="A19" s="29" t="s">
        <v>100</v>
      </c>
      <c r="B19" s="31" t="s">
        <v>99</v>
      </c>
      <c r="C19" s="33"/>
      <c r="D19" s="33" t="s">
        <v>90</v>
      </c>
      <c r="E19" s="17">
        <f>F19/36</f>
        <v>1</v>
      </c>
      <c r="F19" s="38">
        <f t="shared" si="0"/>
        <v>36</v>
      </c>
      <c r="G19" s="34">
        <f t="shared" si="1"/>
        <v>24</v>
      </c>
      <c r="H19" s="34">
        <v>12</v>
      </c>
      <c r="I19" s="34">
        <v>12</v>
      </c>
      <c r="J19" s="34">
        <v>11</v>
      </c>
      <c r="K19" s="26">
        <v>1</v>
      </c>
    </row>
    <row r="20" spans="1:11" ht="47.25" x14ac:dyDescent="0.25">
      <c r="A20" s="29" t="s">
        <v>101</v>
      </c>
      <c r="B20" s="35" t="s">
        <v>103</v>
      </c>
      <c r="C20" s="36"/>
      <c r="D20" s="37" t="s">
        <v>90</v>
      </c>
      <c r="E20" s="17">
        <f>F20/36</f>
        <v>0.83333333333333337</v>
      </c>
      <c r="F20" s="38">
        <f t="shared" si="0"/>
        <v>30</v>
      </c>
      <c r="G20" s="34">
        <f t="shared" si="1"/>
        <v>24</v>
      </c>
      <c r="H20" s="42">
        <v>14</v>
      </c>
      <c r="I20" s="42">
        <v>10</v>
      </c>
      <c r="J20" s="42">
        <v>5</v>
      </c>
      <c r="K20" s="26">
        <v>1</v>
      </c>
    </row>
    <row r="21" spans="1:11" x14ac:dyDescent="0.25">
      <c r="A21" s="2" t="s">
        <v>85</v>
      </c>
      <c r="B21" s="39" t="s">
        <v>77</v>
      </c>
      <c r="C21" s="32" t="s">
        <v>91</v>
      </c>
      <c r="D21" s="40"/>
      <c r="E21" s="17">
        <f>F21/36</f>
        <v>0.16666666666666666</v>
      </c>
      <c r="F21" s="38">
        <f>G21+J21+K21</f>
        <v>6</v>
      </c>
      <c r="G21" s="21"/>
      <c r="H21" s="41"/>
      <c r="I21" s="41"/>
      <c r="J21" s="41"/>
      <c r="K21" s="28">
        <v>6</v>
      </c>
    </row>
    <row r="22" spans="1:11" x14ac:dyDescent="0.25">
      <c r="A22" s="3"/>
      <c r="B22" s="3" t="s">
        <v>12</v>
      </c>
      <c r="C22" s="4"/>
      <c r="D22" s="4"/>
      <c r="E22" s="30">
        <f t="shared" ref="E22:I22" si="2">SUM(E15:E21)</f>
        <v>7</v>
      </c>
      <c r="F22" s="30">
        <f t="shared" si="2"/>
        <v>252</v>
      </c>
      <c r="G22" s="30">
        <f t="shared" si="2"/>
        <v>156</v>
      </c>
      <c r="H22" s="30">
        <f t="shared" si="2"/>
        <v>100</v>
      </c>
      <c r="I22" s="30">
        <f t="shared" si="2"/>
        <v>56</v>
      </c>
      <c r="J22" s="30">
        <f>SUM(J15:J21)</f>
        <v>82</v>
      </c>
      <c r="K22" s="30">
        <f>SUM(K15:K21)</f>
        <v>14</v>
      </c>
    </row>
    <row r="26" spans="1:11" ht="30" x14ac:dyDescent="0.25">
      <c r="B26" s="16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L24" sqref="L24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2" width="4.5703125" customWidth="1"/>
    <col min="13" max="13" width="4.7109375" customWidth="1"/>
    <col min="14" max="18" width="2.85546875" bestFit="1" customWidth="1"/>
    <col min="19" max="53" width="3.28515625" bestFit="1" customWidth="1"/>
  </cols>
  <sheetData>
    <row r="1" spans="1:60" ht="16.5" x14ac:dyDescent="0.25">
      <c r="A1" s="80" t="s">
        <v>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81" t="s">
        <v>88</v>
      </c>
      <c r="B3" s="25" t="s">
        <v>89</v>
      </c>
      <c r="C3" s="24"/>
      <c r="D3" s="24"/>
      <c r="E3" s="24"/>
      <c r="F3" s="24"/>
      <c r="G3" s="24"/>
      <c r="H3" s="24"/>
      <c r="I3" s="24"/>
      <c r="J3" s="24"/>
      <c r="K3" s="74" t="s">
        <v>73</v>
      </c>
      <c r="L3" s="74" t="s">
        <v>78</v>
      </c>
      <c r="M3" s="74" t="s">
        <v>79</v>
      </c>
      <c r="N3" s="74" t="s">
        <v>79</v>
      </c>
      <c r="O3" s="74" t="s">
        <v>79</v>
      </c>
      <c r="P3" s="74" t="s">
        <v>79</v>
      </c>
      <c r="Q3" s="74" t="s">
        <v>79</v>
      </c>
      <c r="R3" s="74" t="s">
        <v>79</v>
      </c>
      <c r="S3" s="74" t="s">
        <v>79</v>
      </c>
      <c r="T3" s="74" t="s">
        <v>79</v>
      </c>
      <c r="U3" s="74" t="s">
        <v>79</v>
      </c>
      <c r="V3" s="74" t="s">
        <v>79</v>
      </c>
      <c r="W3" s="74" t="s">
        <v>79</v>
      </c>
      <c r="X3" s="74" t="s">
        <v>79</v>
      </c>
      <c r="Y3" s="74" t="s">
        <v>79</v>
      </c>
      <c r="Z3" s="74" t="s">
        <v>79</v>
      </c>
      <c r="AA3" s="74" t="s">
        <v>79</v>
      </c>
      <c r="AB3" s="74" t="s">
        <v>79</v>
      </c>
      <c r="AC3" s="74" t="s">
        <v>79</v>
      </c>
      <c r="AD3" s="74" t="s">
        <v>79</v>
      </c>
      <c r="AE3" s="74" t="s">
        <v>79</v>
      </c>
      <c r="AF3" s="74" t="s">
        <v>79</v>
      </c>
      <c r="AG3" s="74" t="s">
        <v>79</v>
      </c>
      <c r="AH3" s="74" t="s">
        <v>79</v>
      </c>
      <c r="AI3" s="74" t="s">
        <v>79</v>
      </c>
      <c r="AJ3" s="74" t="s">
        <v>79</v>
      </c>
      <c r="AK3" s="74" t="s">
        <v>79</v>
      </c>
      <c r="AL3" s="74" t="s">
        <v>79</v>
      </c>
      <c r="AM3" s="74" t="s">
        <v>79</v>
      </c>
      <c r="AN3" s="74" t="s">
        <v>79</v>
      </c>
      <c r="AO3" s="74" t="s">
        <v>79</v>
      </c>
      <c r="AP3" s="74" t="s">
        <v>79</v>
      </c>
      <c r="AQ3" s="74" t="s">
        <v>79</v>
      </c>
      <c r="AR3" s="74" t="s">
        <v>79</v>
      </c>
      <c r="AS3" s="74" t="s">
        <v>79</v>
      </c>
      <c r="AT3" s="74" t="s">
        <v>79</v>
      </c>
      <c r="AU3" s="74" t="s">
        <v>79</v>
      </c>
      <c r="AV3" s="74" t="s">
        <v>79</v>
      </c>
      <c r="AW3" s="74" t="s">
        <v>79</v>
      </c>
      <c r="AX3" s="74" t="s">
        <v>79</v>
      </c>
      <c r="AY3" s="74" t="s">
        <v>79</v>
      </c>
      <c r="AZ3" s="74" t="s">
        <v>79</v>
      </c>
      <c r="BA3" s="77" t="s">
        <v>79</v>
      </c>
    </row>
    <row r="4" spans="1:60" ht="16.5" x14ac:dyDescent="0.25">
      <c r="A4" s="82"/>
      <c r="B4" s="22"/>
      <c r="C4" s="22"/>
      <c r="D4" s="22"/>
      <c r="E4" s="22"/>
      <c r="F4" s="22"/>
      <c r="G4" s="22"/>
      <c r="H4" s="22"/>
      <c r="I4" s="22"/>
      <c r="J4" s="22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8"/>
      <c r="BB4" s="19"/>
      <c r="BC4" s="19"/>
      <c r="BD4" s="19"/>
    </row>
    <row r="5" spans="1:60" ht="16.5" x14ac:dyDescent="0.25">
      <c r="A5" s="82"/>
      <c r="B5" s="22"/>
      <c r="C5" s="22"/>
      <c r="D5" s="22"/>
      <c r="E5" s="22"/>
      <c r="F5" s="22"/>
      <c r="G5" s="22"/>
      <c r="H5" s="22"/>
      <c r="I5" s="22"/>
      <c r="J5" s="22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8"/>
      <c r="BB5" s="18"/>
      <c r="BC5" s="18"/>
      <c r="BD5" s="18"/>
    </row>
    <row r="6" spans="1:60" ht="16.5" x14ac:dyDescent="0.25">
      <c r="A6" s="82"/>
      <c r="B6" s="22"/>
      <c r="C6" s="22"/>
      <c r="D6" s="22"/>
      <c r="E6" s="22"/>
      <c r="F6" s="22"/>
      <c r="G6" s="22"/>
      <c r="H6" s="22"/>
      <c r="I6" s="22"/>
      <c r="J6" s="22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8"/>
    </row>
    <row r="7" spans="1:60" ht="16.5" x14ac:dyDescent="0.25">
      <c r="A7" s="82"/>
      <c r="B7" s="23"/>
      <c r="C7" s="22"/>
      <c r="D7" s="22"/>
      <c r="E7" s="22"/>
      <c r="F7" s="22"/>
      <c r="G7" s="22"/>
      <c r="H7" s="22"/>
      <c r="I7" s="22"/>
      <c r="J7" s="22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8"/>
    </row>
    <row r="8" spans="1:60" ht="16.5" x14ac:dyDescent="0.25">
      <c r="A8" s="82"/>
      <c r="B8" s="22"/>
      <c r="C8" s="22"/>
      <c r="D8" s="22"/>
      <c r="E8" s="22"/>
      <c r="F8" s="22"/>
      <c r="G8" s="22"/>
      <c r="H8" s="22"/>
      <c r="I8" s="22"/>
      <c r="J8" s="22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8"/>
    </row>
    <row r="9" spans="1:60" ht="17.25" thickBot="1" x14ac:dyDescent="0.3">
      <c r="A9" s="83"/>
      <c r="B9" s="22"/>
      <c r="C9" s="22"/>
      <c r="D9" s="22"/>
      <c r="E9" s="22"/>
      <c r="F9" s="22"/>
      <c r="G9" s="22"/>
      <c r="H9" s="22"/>
      <c r="I9" s="22"/>
      <c r="J9" s="22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9"/>
    </row>
    <row r="10" spans="1:60" ht="16.5" x14ac:dyDescent="0.25">
      <c r="A10" s="8"/>
      <c r="B10" s="12"/>
      <c r="C10" s="13"/>
      <c r="D10" s="13"/>
      <c r="E10" s="13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4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87" t="s">
        <v>70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87" t="s">
        <v>72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0" t="s">
        <v>73</v>
      </c>
      <c r="B14" s="85" t="s">
        <v>74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7"/>
      <c r="AE14" s="7"/>
      <c r="AF14" s="86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E14" s="19"/>
      <c r="BF14" s="19"/>
      <c r="BG14" s="19"/>
      <c r="BH14" s="19"/>
    </row>
    <row r="15" spans="1:60" ht="16.5" x14ac:dyDescent="0.25">
      <c r="A15" s="11" t="s">
        <v>78</v>
      </c>
      <c r="B15" s="84" t="s">
        <v>77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7"/>
      <c r="AE15" s="7"/>
      <c r="AF15" s="86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E15" s="18"/>
      <c r="BF15" s="18"/>
      <c r="BG15" s="18"/>
      <c r="BH15" s="18"/>
    </row>
    <row r="16" spans="1:60" ht="16.5" x14ac:dyDescent="0.25">
      <c r="A16" s="11" t="s">
        <v>75</v>
      </c>
      <c r="B16" s="84" t="s">
        <v>76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0" t="s">
        <v>79</v>
      </c>
      <c r="B17" s="85" t="s">
        <v>80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52">
    <mergeCell ref="L3:L9"/>
    <mergeCell ref="M3:M9"/>
    <mergeCell ref="B17:AC17"/>
    <mergeCell ref="AF14:AF15"/>
    <mergeCell ref="B12:AC12"/>
    <mergeCell ref="B14:AC14"/>
    <mergeCell ref="B13:AC13"/>
    <mergeCell ref="R3:R9"/>
    <mergeCell ref="S3:S9"/>
    <mergeCell ref="T3:T9"/>
    <mergeCell ref="U3:U9"/>
    <mergeCell ref="V3:V9"/>
    <mergeCell ref="W3:W9"/>
    <mergeCell ref="X3:X9"/>
    <mergeCell ref="Y3:Y9"/>
    <mergeCell ref="Z3:Z9"/>
    <mergeCell ref="AA3:AA9"/>
    <mergeCell ref="A1:BA1"/>
    <mergeCell ref="A3:A9"/>
    <mergeCell ref="B16:AC16"/>
    <mergeCell ref="B15:AC15"/>
    <mergeCell ref="K3:K9"/>
    <mergeCell ref="N3:N9"/>
    <mergeCell ref="O3:O9"/>
    <mergeCell ref="P3:P9"/>
    <mergeCell ref="Q3:Q9"/>
    <mergeCell ref="AB3:AB9"/>
    <mergeCell ref="AC3:AC9"/>
    <mergeCell ref="AD3:AD9"/>
    <mergeCell ref="AE3:AE9"/>
    <mergeCell ref="AF3:AF9"/>
    <mergeCell ref="AO3:AO9"/>
    <mergeCell ref="AP3:AP9"/>
    <mergeCell ref="AG3:AG9"/>
    <mergeCell ref="AH3:AH9"/>
    <mergeCell ref="AI3:AI9"/>
    <mergeCell ref="AJ3:AJ9"/>
    <mergeCell ref="AK3:AK9"/>
    <mergeCell ref="AL3:AL9"/>
    <mergeCell ref="AM3:AM9"/>
    <mergeCell ref="AN3:AN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AY3:AY9"/>
    <mergeCell ref="AZ3:A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2025-02-24T06:56:49Z</dcterms:modified>
</cp:coreProperties>
</file>