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Планы ПК и ПП\ФПК\"/>
    </mc:Choice>
  </mc:AlternateContent>
  <bookViews>
    <workbookView xWindow="0" yWindow="0" windowWidth="23040" windowHeight="84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 s="1"/>
  <c r="G28" i="1"/>
  <c r="G26" i="1"/>
  <c r="F26" i="1" s="1"/>
  <c r="E26" i="1" s="1"/>
  <c r="G18" i="1"/>
  <c r="F18" i="1" s="1"/>
  <c r="E18" i="1" s="1"/>
  <c r="G21" i="1" l="1"/>
  <c r="F21" i="1" s="1"/>
  <c r="E21" i="1" s="1"/>
  <c r="G22" i="1"/>
  <c r="F22" i="1" s="1"/>
  <c r="E22" i="1" s="1"/>
  <c r="G23" i="1"/>
  <c r="F23" i="1" s="1"/>
  <c r="E23" i="1" s="1"/>
  <c r="G20" i="1"/>
  <c r="G17" i="1" l="1"/>
  <c r="F17" i="1" s="1"/>
  <c r="E17" i="1" s="1"/>
  <c r="G19" i="1" l="1"/>
  <c r="F19" i="1" s="1"/>
  <c r="E19" i="1" s="1"/>
  <c r="K33" i="1" l="1"/>
  <c r="J33" i="1"/>
  <c r="I33" i="1"/>
  <c r="H33" i="1"/>
  <c r="G15" i="1"/>
  <c r="F15" i="1" s="1"/>
  <c r="E15" i="1" l="1"/>
  <c r="G27" i="1" l="1"/>
  <c r="F27" i="1" s="1"/>
  <c r="E27" i="1" s="1"/>
  <c r="F20" i="1"/>
  <c r="E20" i="1" s="1"/>
  <c r="G24" i="1"/>
  <c r="F24" i="1" s="1"/>
  <c r="E24" i="1" s="1"/>
  <c r="G25" i="1"/>
  <c r="F25" i="1" s="1"/>
  <c r="G29" i="1"/>
  <c r="F29" i="1" s="1"/>
  <c r="E29" i="1" s="1"/>
  <c r="G30" i="1"/>
  <c r="F30" i="1" s="1"/>
  <c r="E30" i="1" s="1"/>
  <c r="G31" i="1"/>
  <c r="F31" i="1" s="1"/>
  <c r="E31" i="1" s="1"/>
  <c r="G32" i="1"/>
  <c r="F32" i="1" s="1"/>
  <c r="E32" i="1" s="1"/>
  <c r="E25" i="1" l="1"/>
  <c r="G16" i="1"/>
  <c r="G33" i="1" s="1"/>
  <c r="F16" i="1" l="1"/>
  <c r="F33" i="1" s="1"/>
  <c r="E16" i="1" l="1"/>
  <c r="E33" i="1"/>
</calcChain>
</file>

<file path=xl/sharedStrings.xml><?xml version="1.0" encoding="utf-8"?>
<sst xmlns="http://schemas.openxmlformats.org/spreadsheetml/2006/main" count="296" uniqueCount="120">
  <si>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</si>
  <si>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</si>
  <si>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</si>
  <si>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</si>
  <si>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</si>
  <si>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</si>
  <si>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</si>
  <si>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</si>
  <si>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</si>
  <si>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</si>
  <si>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</si>
  <si>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</si>
  <si>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</si>
  <si>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</si>
  <si>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</si>
  <si>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</si>
  <si>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</si>
  <si>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</si>
  <si>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</si>
  <si>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</si>
  <si>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</si>
  <si>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</si>
  <si>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</si>
  <si>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</si>
  <si>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</si>
  <si>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</si>
  <si>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</si>
  <si>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</si>
  <si>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</si>
  <si>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</si>
  <si>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</si>
  <si>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</si>
  <si>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</si>
  <si>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</si>
  <si>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</si>
  <si>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</si>
  <si>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</si>
  <si>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</si>
  <si>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</si>
  <si>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</si>
  <si>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</si>
  <si>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</si>
  <si>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</si>
  <si>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</si>
  <si>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</si>
  <si>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</si>
  <si>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</si>
  <si>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</si>
  <si>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</si>
  <si>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</si>
  <si>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</si>
  <si>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</si>
  <si>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</si>
  <si>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</si>
  <si>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</si>
  <si>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</si>
  <si>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</si>
  <si>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</si>
  <si>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</si>
  <si>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</si>
  <si>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</si>
  <si>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</si>
  <si>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</si>
  <si>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</si>
  <si>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</si>
  <si>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</si>
  <si>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</si>
  <si>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</si>
  <si>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</si>
  <si>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</si>
  <si>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</si>
  <si>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</si>
  <si>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</si>
  <si>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</si>
  <si>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</si>
  <si>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</si>
  <si>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</si>
  <si>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</si>
  <si>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</si>
  <si>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</si>
  <si>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</si>
  <si>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</si>
  <si>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</si>
  <si>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</si>
  <si>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</si>
  <si>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</si>
  <si>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</si>
  <si>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</si>
  <si>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Б2</t>
  </si>
  <si>
    <t>Б1.2</t>
  </si>
  <si>
    <t>Б1.3</t>
  </si>
  <si>
    <t>Б1.4</t>
  </si>
  <si>
    <t>Б1.5</t>
  </si>
  <si>
    <t>Б1.6</t>
  </si>
  <si>
    <t>Б1.7</t>
  </si>
  <si>
    <t>Б1.8</t>
  </si>
  <si>
    <t>Б1.9</t>
  </si>
  <si>
    <t>Б1.10</t>
  </si>
  <si>
    <t>Б1.11</t>
  </si>
  <si>
    <t>II</t>
  </si>
  <si>
    <t>1 год обучения</t>
  </si>
  <si>
    <t>2 год обучения</t>
  </si>
  <si>
    <t>1семестр</t>
  </si>
  <si>
    <t>2 семестр</t>
  </si>
  <si>
    <t>Введение в языкознание</t>
  </si>
  <si>
    <t>Теория перевода</t>
  </si>
  <si>
    <t>4 семестр</t>
  </si>
  <si>
    <t>3 семестр</t>
  </si>
  <si>
    <t xml:space="preserve">Наименование программы профессиональной переподготовки "Переводчик в сфере профессиональной коммуникации (с углублённым изучением английского языка)" </t>
  </si>
  <si>
    <t>Лексикология</t>
  </si>
  <si>
    <t>Курс практической грамматики</t>
  </si>
  <si>
    <t>Стилистика иностранного языка</t>
  </si>
  <si>
    <t>Практический курс иностранного языка</t>
  </si>
  <si>
    <t>Устный перевод</t>
  </si>
  <si>
    <t>Практика перевода</t>
  </si>
  <si>
    <t>Практикум, выполнение письменного перевода</t>
  </si>
  <si>
    <t>Трудности перевода общественно-политического текста</t>
  </si>
  <si>
    <t>Деловое общение</t>
  </si>
  <si>
    <t>1 </t>
  </si>
  <si>
    <t>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</si>
</sst>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49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9" fontId="12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2" fillId="0" borderId="28" xfId="5" applyNumberFormat="1" applyFont="1" applyFill="1" applyBorder="1" applyAlignment="1" applyProtection="1">
      <alignment vertical="center" wrapText="1"/>
      <protection locked="0"/>
    </xf>
    <xf numFmtId="49" fontId="12" fillId="0" borderId="25" xfId="5" applyNumberFormat="1" applyFont="1" applyFill="1" applyBorder="1" applyAlignment="1" applyProtection="1">
      <alignment vertical="center" wrapText="1"/>
      <protection locked="0"/>
    </xf>
    <xf numFmtId="49" fontId="12" fillId="0" borderId="30" xfId="5" applyNumberFormat="1" applyFont="1" applyFill="1" applyBorder="1" applyAlignment="1" applyProtection="1">
      <alignment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/>
      <protection locked="0"/>
    </xf>
    <xf numFmtId="49" fontId="12" fillId="2" borderId="29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9" fontId="12" fillId="0" borderId="4" xfId="5" applyNumberFormat="1" applyFont="1" applyFill="1" applyBorder="1" applyAlignment="1" applyProtection="1">
      <alignment vertical="center" wrapText="1"/>
      <protection locked="0"/>
    </xf>
    <xf numFmtId="49" fontId="12" fillId="0" borderId="16" xfId="5" applyNumberFormat="1" applyFont="1" applyFill="1" applyBorder="1" applyAlignment="1" applyProtection="1">
      <alignment vertical="center" wrapText="1"/>
      <protection locked="0"/>
    </xf>
    <xf numFmtId="49" fontId="12" fillId="0" borderId="17" xfId="5" applyNumberFormat="1" applyFont="1" applyFill="1" applyBorder="1" applyAlignment="1" applyProtection="1">
      <alignment vertical="center" wrapText="1"/>
      <protection locked="0"/>
    </xf>
    <xf numFmtId="49" fontId="12" fillId="2" borderId="32" xfId="5" applyNumberFormat="1" applyFont="1" applyFill="1" applyBorder="1" applyAlignment="1" applyProtection="1">
      <alignment horizontal="center" vertical="center"/>
      <protection locked="0"/>
    </xf>
    <xf numFmtId="49" fontId="11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4" xfId="1" applyFont="1" applyBorder="1" applyAlignment="1">
      <alignment horizontal="center" wrapText="1"/>
    </xf>
    <xf numFmtId="0" fontId="15" fillId="0" borderId="34" xfId="0" applyFont="1" applyBorder="1" applyAlignment="1">
      <alignment horizontal="center"/>
    </xf>
    <xf numFmtId="0" fontId="11" fillId="0" borderId="35" xfId="1" applyFont="1" applyBorder="1" applyAlignment="1">
      <alignment horizont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Border="1"/>
    <xf numFmtId="49" fontId="18" fillId="2" borderId="0" xfId="5" applyNumberFormat="1" applyFont="1" applyFill="1" applyBorder="1" applyAlignment="1" applyProtection="1">
      <alignment horizontal="left" vertical="center"/>
      <protection locked="0"/>
    </xf>
    <xf numFmtId="49" fontId="9" fillId="2" borderId="45" xfId="5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/>
    <xf numFmtId="49" fontId="20" fillId="2" borderId="0" xfId="5" applyNumberFormat="1" applyFont="1" applyFill="1" applyBorder="1" applyAlignment="1" applyProtection="1">
      <alignment horizontal="left" vertical="center"/>
      <protection locked="0"/>
    </xf>
    <xf numFmtId="49" fontId="22" fillId="2" borderId="0" xfId="5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2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2" fillId="3" borderId="16" xfId="5" applyNumberFormat="1" applyFont="1" applyFill="1" applyBorder="1" applyAlignment="1" applyProtection="1">
      <alignment vertical="center" wrapText="1"/>
      <protection locked="0"/>
    </xf>
    <xf numFmtId="49" fontId="12" fillId="3" borderId="4" xfId="5" applyNumberFormat="1" applyFont="1" applyFill="1" applyBorder="1" applyAlignment="1" applyProtection="1">
      <alignment vertical="center" wrapText="1"/>
      <protection locked="0"/>
    </xf>
    <xf numFmtId="49" fontId="12" fillId="3" borderId="17" xfId="5" applyNumberFormat="1" applyFont="1" applyFill="1" applyBorder="1" applyAlignment="1" applyProtection="1">
      <alignment vertical="center" wrapText="1"/>
      <protection locked="0"/>
    </xf>
    <xf numFmtId="49" fontId="12" fillId="3" borderId="30" xfId="5" applyNumberFormat="1" applyFont="1" applyFill="1" applyBorder="1" applyAlignment="1" applyProtection="1">
      <alignment vertical="center" wrapText="1"/>
      <protection locked="0"/>
    </xf>
    <xf numFmtId="49" fontId="12" fillId="3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3" borderId="29" xfId="5" applyNumberFormat="1" applyFont="1" applyFill="1" applyBorder="1" applyAlignment="1" applyProtection="1">
      <alignment vertical="center" wrapText="1"/>
      <protection locked="0"/>
    </xf>
    <xf numFmtId="49" fontId="12" fillId="3" borderId="4" xfId="5" applyNumberFormat="1" applyFont="1" applyFill="1" applyBorder="1" applyAlignment="1" applyProtection="1">
      <alignment horizontal="center" vertical="center" wrapText="1"/>
      <protection locked="0"/>
    </xf>
    <xf numFmtId="49" fontId="12" fillId="3" borderId="42" xfId="5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Border="1"/>
    <xf numFmtId="49" fontId="24" fillId="2" borderId="0" xfId="5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3" borderId="46" xfId="5" applyNumberFormat="1" applyFont="1" applyFill="1" applyBorder="1" applyAlignment="1" applyProtection="1">
      <alignment horizontal="center" vertical="center" wrapText="1"/>
      <protection locked="0"/>
    </xf>
    <xf numFmtId="49" fontId="12" fillId="3" borderId="42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2" xfId="5" applyNumberFormat="1" applyFont="1" applyFill="1" applyBorder="1" applyAlignment="1" applyProtection="1">
      <alignment horizontal="center" vertical="center" wrapText="1"/>
      <protection locked="0"/>
    </xf>
    <xf numFmtId="49" fontId="12" fillId="3" borderId="29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29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49" fontId="12" fillId="0" borderId="29" xfId="5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/>
    <xf numFmtId="0" fontId="23" fillId="0" borderId="0" xfId="0" applyFont="1" applyFill="1" applyBorder="1"/>
    <xf numFmtId="0" fontId="13" fillId="0" borderId="0" xfId="0" applyFont="1" applyFill="1" applyBorder="1"/>
    <xf numFmtId="0" fontId="21" fillId="0" borderId="0" xfId="0" applyFont="1" applyFill="1" applyBorder="1"/>
    <xf numFmtId="49" fontId="12" fillId="0" borderId="42" xfId="5" applyNumberFormat="1" applyFont="1" applyFill="1" applyBorder="1" applyAlignment="1" applyProtection="1">
      <alignment vertical="center" wrapText="1"/>
      <protection locked="0"/>
    </xf>
    <xf numFmtId="49" fontId="12" fillId="3" borderId="32" xfId="5" applyNumberFormat="1" applyFont="1" applyFill="1" applyBorder="1" applyAlignment="1" applyProtection="1">
      <alignment horizontal="center" vertical="center"/>
      <protection locked="0"/>
    </xf>
    <xf numFmtId="49" fontId="12" fillId="3" borderId="44" xfId="5" applyNumberFormat="1" applyFont="1" applyFill="1" applyBorder="1" applyAlignment="1" applyProtection="1">
      <alignment horizontal="center" vertical="center"/>
      <protection locked="0"/>
    </xf>
    <xf numFmtId="49" fontId="12" fillId="3" borderId="29" xfId="5" applyNumberFormat="1" applyFont="1" applyFill="1" applyBorder="1" applyAlignment="1" applyProtection="1">
      <alignment horizontal="center" vertical="center"/>
      <protection locked="0"/>
    </xf>
    <xf numFmtId="49" fontId="12" fillId="3" borderId="31" xfId="5" applyNumberFormat="1" applyFont="1" applyFill="1" applyBorder="1" applyAlignment="1" applyProtection="1">
      <alignment horizontal="center" vertical="center"/>
      <protection locked="0"/>
    </xf>
    <xf numFmtId="0" fontId="23" fillId="0" borderId="45" xfId="0" applyFont="1" applyFill="1" applyBorder="1"/>
    <xf numFmtId="49" fontId="12" fillId="2" borderId="47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6" fillId="0" borderId="24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12" fillId="3" borderId="29" xfId="5" applyNumberFormat="1" applyFont="1" applyFill="1" applyBorder="1" applyAlignment="1" applyProtection="1">
      <alignment horizontal="center" vertical="center" wrapText="1"/>
      <protection locked="0"/>
    </xf>
    <xf numFmtId="49" fontId="12" fillId="3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3" borderId="42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2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29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41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3" borderId="43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25" xfId="1" applyFont="1" applyBorder="1" applyAlignment="1">
      <alignment horizontal="left" wrapText="1"/>
    </xf>
    <xf numFmtId="0" fontId="11" fillId="0" borderId="26" xfId="1" applyFont="1" applyBorder="1" applyAlignment="1">
      <alignment horizontal="left" wrapText="1"/>
    </xf>
    <xf numFmtId="0" fontId="11" fillId="0" borderId="38" xfId="1" applyFont="1" applyBorder="1" applyAlignment="1">
      <alignment horizontal="left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0" fontId="11" fillId="0" borderId="30" xfId="1" applyFont="1" applyBorder="1" applyAlignment="1">
      <alignment horizontal="left" wrapText="1"/>
    </xf>
    <xf numFmtId="0" fontId="11" fillId="0" borderId="39" xfId="1" applyFont="1" applyBorder="1" applyAlignment="1">
      <alignment horizontal="left" wrapText="1"/>
    </xf>
    <xf numFmtId="0" fontId="11" fillId="0" borderId="40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8" xfId="0" applyNumberFormat="1" applyFont="1" applyFill="1" applyBorder="1" applyAlignment="1" applyProtection="1">
      <alignment horizontal="left" vertical="center" wrapText="1" shrinkToFit="1"/>
      <protection locked="0"/>
    </xf>
    <xf numFmtId="49" fontId="12" fillId="2" borderId="33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34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35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13" zoomScaleNormal="100" workbookViewId="0">
      <selection activeCell="B30" sqref="B30"/>
    </sheetView>
  </sheetViews>
  <sheetFormatPr defaultRowHeight="15" x14ac:dyDescent="0.25"/>
  <cols>
    <col min="1" max="1" width="8.85546875" customWidth="1"/>
    <col min="2" max="2" width="44" customWidth="1"/>
    <col min="3" max="3" width="7.42578125" bestFit="1" customWidth="1"/>
    <col min="4" max="4" width="7" customWidth="1"/>
    <col min="5" max="5" width="11.42578125" bestFit="1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83" t="s">
        <v>13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s="1" customFormat="1" ht="27" customHeight="1" x14ac:dyDescent="0.25">
      <c r="A2" s="84" t="s">
        <v>82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90" t="s">
        <v>0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15" customHeight="1" x14ac:dyDescent="0.25">
      <c r="A5" s="91" t="s">
        <v>84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6.45" customHeight="1" x14ac:dyDescent="0.25">
      <c r="A6" s="91" t="s">
        <v>108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15" customHeight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85" t="s">
        <v>70</v>
      </c>
      <c r="B9" s="103"/>
      <c r="C9" s="85" t="s">
        <v>69</v>
      </c>
      <c r="D9" s="103"/>
      <c r="E9" s="108" t="s">
        <v>83</v>
      </c>
      <c r="F9" s="85" t="s">
        <v>1</v>
      </c>
      <c r="G9" s="86"/>
      <c r="H9" s="86"/>
      <c r="I9" s="86"/>
      <c r="J9" s="86"/>
      <c r="K9" s="87"/>
    </row>
    <row r="10" spans="1:11" ht="15" customHeight="1" x14ac:dyDescent="0.25">
      <c r="A10" s="104"/>
      <c r="B10" s="105"/>
      <c r="C10" s="104"/>
      <c r="D10" s="105"/>
      <c r="E10" s="109"/>
      <c r="F10" s="92" t="s">
        <v>2</v>
      </c>
      <c r="G10" s="95" t="s">
        <v>3</v>
      </c>
      <c r="H10" s="96"/>
      <c r="I10" s="96"/>
      <c r="J10" s="96"/>
      <c r="K10" s="97"/>
    </row>
    <row r="11" spans="1:11" ht="15" customHeight="1" x14ac:dyDescent="0.25">
      <c r="A11" s="104"/>
      <c r="B11" s="105"/>
      <c r="C11" s="106"/>
      <c r="D11" s="107"/>
      <c r="E11" s="110"/>
      <c r="F11" s="93"/>
      <c r="G11" s="98" t="s">
        <v>5</v>
      </c>
      <c r="H11" s="111" t="s">
        <v>3</v>
      </c>
      <c r="I11" s="112"/>
      <c r="J11" s="98" t="s">
        <v>4</v>
      </c>
      <c r="K11" s="100" t="s">
        <v>86</v>
      </c>
    </row>
    <row r="12" spans="1:11" ht="26.25" customHeight="1" x14ac:dyDescent="0.25">
      <c r="A12" s="104"/>
      <c r="B12" s="105"/>
      <c r="C12" s="88" t="s">
        <v>6</v>
      </c>
      <c r="D12" s="88" t="s">
        <v>7</v>
      </c>
      <c r="E12" s="88" t="s">
        <v>2</v>
      </c>
      <c r="F12" s="93"/>
      <c r="G12" s="99"/>
      <c r="H12" s="88" t="s">
        <v>8</v>
      </c>
      <c r="I12" s="88" t="s">
        <v>9</v>
      </c>
      <c r="J12" s="99"/>
      <c r="K12" s="101"/>
    </row>
    <row r="13" spans="1:11" ht="54.75" customHeight="1" x14ac:dyDescent="0.25">
      <c r="A13" s="106"/>
      <c r="B13" s="107"/>
      <c r="C13" s="89"/>
      <c r="D13" s="89"/>
      <c r="E13" s="89"/>
      <c r="F13" s="94"/>
      <c r="G13" s="89"/>
      <c r="H13" s="89"/>
      <c r="I13" s="89"/>
      <c r="J13" s="89"/>
      <c r="K13" s="102"/>
    </row>
    <row r="14" spans="1:11" x14ac:dyDescent="0.25">
      <c r="A14" s="3" t="s">
        <v>10</v>
      </c>
      <c r="B14" s="3" t="s">
        <v>11</v>
      </c>
      <c r="C14" s="13"/>
      <c r="D14" s="13"/>
      <c r="E14" s="13"/>
      <c r="F14" s="13"/>
      <c r="G14" s="13"/>
      <c r="H14" s="13"/>
      <c r="I14" s="58"/>
      <c r="J14" s="58"/>
      <c r="K14" s="13"/>
    </row>
    <row r="15" spans="1:11" s="1" customFormat="1" x14ac:dyDescent="0.25">
      <c r="A15" s="3" t="s">
        <v>87</v>
      </c>
      <c r="B15" s="43" t="s">
        <v>104</v>
      </c>
      <c r="C15" s="59" t="s">
        <v>118</v>
      </c>
      <c r="D15" s="59"/>
      <c r="E15" s="25">
        <f>F15/36</f>
        <v>3.0833333333333335</v>
      </c>
      <c r="F15" s="24">
        <f>SUM(G15,J15,K15)</f>
        <v>111</v>
      </c>
      <c r="G15" s="24">
        <f>SUM(H15:I15)</f>
        <v>69</v>
      </c>
      <c r="H15" s="56">
        <v>0</v>
      </c>
      <c r="I15" s="67">
        <v>69</v>
      </c>
      <c r="J15" s="67">
        <v>40</v>
      </c>
      <c r="K15" s="57">
        <v>2</v>
      </c>
    </row>
    <row r="16" spans="1:11" s="1" customFormat="1" x14ac:dyDescent="0.25">
      <c r="A16" s="3" t="s">
        <v>89</v>
      </c>
      <c r="B16" s="43" t="s">
        <v>109</v>
      </c>
      <c r="C16" s="59"/>
      <c r="D16" s="59" t="s">
        <v>119</v>
      </c>
      <c r="E16" s="15">
        <f>F16/36</f>
        <v>3.2777777777777777</v>
      </c>
      <c r="F16" s="16">
        <f>SUM(G16+J16+K16)</f>
        <v>118</v>
      </c>
      <c r="G16" s="16">
        <f>SUM(H16:I16)</f>
        <v>77</v>
      </c>
      <c r="H16" s="65">
        <v>0</v>
      </c>
      <c r="I16" s="67">
        <v>77</v>
      </c>
      <c r="J16" s="67">
        <v>40</v>
      </c>
      <c r="K16" s="66">
        <v>1</v>
      </c>
    </row>
    <row r="17" spans="1:11" s="1" customFormat="1" x14ac:dyDescent="0.25">
      <c r="A17" s="113" t="s">
        <v>90</v>
      </c>
      <c r="B17" s="113" t="s">
        <v>110</v>
      </c>
      <c r="C17" s="59"/>
      <c r="D17" s="59">
        <v>1</v>
      </c>
      <c r="E17" s="15">
        <f>F17/36</f>
        <v>1.8611111111111112</v>
      </c>
      <c r="F17" s="16">
        <f>SUM(G17+J17+K17)</f>
        <v>67</v>
      </c>
      <c r="G17" s="16">
        <f>SUM(H17:I17)</f>
        <v>51</v>
      </c>
      <c r="H17" s="65">
        <v>0</v>
      </c>
      <c r="I17" s="67">
        <v>51</v>
      </c>
      <c r="J17" s="67">
        <v>15</v>
      </c>
      <c r="K17" s="66">
        <v>1</v>
      </c>
    </row>
    <row r="18" spans="1:11" s="1" customFormat="1" x14ac:dyDescent="0.25">
      <c r="A18" s="114"/>
      <c r="B18" s="114"/>
      <c r="C18" s="82">
        <v>2</v>
      </c>
      <c r="D18" s="82"/>
      <c r="E18" s="15">
        <f>F18/36</f>
        <v>1.8611111111111112</v>
      </c>
      <c r="F18" s="16">
        <f>SUM(G18+J18+K18)</f>
        <v>67</v>
      </c>
      <c r="G18" s="16">
        <f>SUM(H18:I18)</f>
        <v>50</v>
      </c>
      <c r="H18" s="65">
        <v>0</v>
      </c>
      <c r="I18" s="67">
        <v>50</v>
      </c>
      <c r="J18" s="67">
        <v>15</v>
      </c>
      <c r="K18" s="66">
        <v>2</v>
      </c>
    </row>
    <row r="19" spans="1:11" s="1" customFormat="1" x14ac:dyDescent="0.25">
      <c r="A19" s="43" t="s">
        <v>91</v>
      </c>
      <c r="B19" s="43" t="s">
        <v>111</v>
      </c>
      <c r="C19" s="59"/>
      <c r="D19" s="59">
        <v>3</v>
      </c>
      <c r="E19" s="15">
        <f t="shared" ref="E19:E33" si="0">F19/36</f>
        <v>1.6666666666666667</v>
      </c>
      <c r="F19" s="16">
        <f t="shared" ref="F19:F31" si="1">SUM(G19+J19+K19)</f>
        <v>60</v>
      </c>
      <c r="G19" s="16">
        <f t="shared" ref="G19:G32" si="2">SUM(H19:I19)</f>
        <v>49</v>
      </c>
      <c r="H19" s="65">
        <v>0</v>
      </c>
      <c r="I19" s="68">
        <v>49</v>
      </c>
      <c r="J19" s="68">
        <v>10</v>
      </c>
      <c r="K19" s="66">
        <v>1</v>
      </c>
    </row>
    <row r="20" spans="1:11" s="1" customFormat="1" x14ac:dyDescent="0.25">
      <c r="A20" s="113" t="s">
        <v>92</v>
      </c>
      <c r="B20" s="113" t="s">
        <v>112</v>
      </c>
      <c r="C20" s="59"/>
      <c r="D20" s="59">
        <v>1</v>
      </c>
      <c r="E20" s="15">
        <f t="shared" si="0"/>
        <v>2.75</v>
      </c>
      <c r="F20" s="16">
        <f t="shared" si="1"/>
        <v>99</v>
      </c>
      <c r="G20" s="16">
        <f>SUM(H20:I20)</f>
        <v>62</v>
      </c>
      <c r="H20" s="16">
        <v>0</v>
      </c>
      <c r="I20" s="16">
        <v>62</v>
      </c>
      <c r="J20" s="16">
        <v>36</v>
      </c>
      <c r="K20" s="16">
        <v>1</v>
      </c>
    </row>
    <row r="21" spans="1:11" s="1" customFormat="1" x14ac:dyDescent="0.25">
      <c r="A21" s="115"/>
      <c r="B21" s="115"/>
      <c r="C21" s="82">
        <v>2</v>
      </c>
      <c r="D21" s="82"/>
      <c r="E21" s="15">
        <f t="shared" si="0"/>
        <v>2.7777777777777777</v>
      </c>
      <c r="F21" s="16">
        <f t="shared" si="1"/>
        <v>100</v>
      </c>
      <c r="G21" s="16">
        <f t="shared" ref="G21:G23" si="3">SUM(H21:I21)</f>
        <v>62</v>
      </c>
      <c r="H21" s="16">
        <v>0</v>
      </c>
      <c r="I21" s="16">
        <v>62</v>
      </c>
      <c r="J21" s="16">
        <v>36</v>
      </c>
      <c r="K21" s="16">
        <v>2</v>
      </c>
    </row>
    <row r="22" spans="1:11" s="1" customFormat="1" x14ac:dyDescent="0.25">
      <c r="A22" s="115"/>
      <c r="B22" s="115"/>
      <c r="C22" s="82"/>
      <c r="D22" s="82">
        <v>3</v>
      </c>
      <c r="E22" s="15">
        <f t="shared" si="0"/>
        <v>2.75</v>
      </c>
      <c r="F22" s="16">
        <f t="shared" si="1"/>
        <v>99</v>
      </c>
      <c r="G22" s="16">
        <f t="shared" si="3"/>
        <v>62</v>
      </c>
      <c r="H22" s="16">
        <v>0</v>
      </c>
      <c r="I22" s="16">
        <v>62</v>
      </c>
      <c r="J22" s="16">
        <v>36</v>
      </c>
      <c r="K22" s="16">
        <v>1</v>
      </c>
    </row>
    <row r="23" spans="1:11" s="1" customFormat="1" x14ac:dyDescent="0.25">
      <c r="A23" s="114"/>
      <c r="B23" s="114"/>
      <c r="C23" s="82">
        <v>4</v>
      </c>
      <c r="D23" s="82"/>
      <c r="E23" s="15">
        <f t="shared" si="0"/>
        <v>2.9444444444444446</v>
      </c>
      <c r="F23" s="16">
        <f t="shared" si="1"/>
        <v>106</v>
      </c>
      <c r="G23" s="16">
        <f t="shared" si="3"/>
        <v>64</v>
      </c>
      <c r="H23" s="16">
        <v>0</v>
      </c>
      <c r="I23" s="16">
        <v>64</v>
      </c>
      <c r="J23" s="16">
        <v>40</v>
      </c>
      <c r="K23" s="16">
        <v>2</v>
      </c>
    </row>
    <row r="24" spans="1:11" s="1" customFormat="1" x14ac:dyDescent="0.25">
      <c r="A24" s="43" t="s">
        <v>93</v>
      </c>
      <c r="B24" s="43" t="s">
        <v>105</v>
      </c>
      <c r="C24" s="59">
        <v>2</v>
      </c>
      <c r="D24" s="59"/>
      <c r="E24" s="15">
        <f t="shared" si="0"/>
        <v>2.25</v>
      </c>
      <c r="F24" s="16">
        <f t="shared" si="1"/>
        <v>81</v>
      </c>
      <c r="G24" s="16">
        <f t="shared" si="2"/>
        <v>49</v>
      </c>
      <c r="H24" s="16">
        <v>0</v>
      </c>
      <c r="I24" s="16">
        <v>49</v>
      </c>
      <c r="J24" s="16">
        <v>30</v>
      </c>
      <c r="K24" s="16">
        <v>2</v>
      </c>
    </row>
    <row r="25" spans="1:11" s="1" customFormat="1" x14ac:dyDescent="0.25">
      <c r="A25" s="113" t="s">
        <v>94</v>
      </c>
      <c r="B25" s="113" t="s">
        <v>113</v>
      </c>
      <c r="C25" s="59"/>
      <c r="D25" s="59">
        <v>3</v>
      </c>
      <c r="E25" s="15">
        <f t="shared" si="0"/>
        <v>1.9444444444444444</v>
      </c>
      <c r="F25" s="16">
        <f t="shared" si="1"/>
        <v>70</v>
      </c>
      <c r="G25" s="16">
        <f t="shared" si="2"/>
        <v>39</v>
      </c>
      <c r="H25" s="16">
        <v>0</v>
      </c>
      <c r="I25" s="16">
        <v>39</v>
      </c>
      <c r="J25" s="16">
        <v>30</v>
      </c>
      <c r="K25" s="16">
        <v>1</v>
      </c>
    </row>
    <row r="26" spans="1:11" s="1" customFormat="1" x14ac:dyDescent="0.25">
      <c r="A26" s="114"/>
      <c r="B26" s="114"/>
      <c r="C26" s="82">
        <v>4</v>
      </c>
      <c r="D26" s="82"/>
      <c r="E26" s="15">
        <f t="shared" si="0"/>
        <v>1.9444444444444444</v>
      </c>
      <c r="F26" s="16">
        <f t="shared" si="1"/>
        <v>70</v>
      </c>
      <c r="G26" s="16">
        <f t="shared" si="2"/>
        <v>38</v>
      </c>
      <c r="H26" s="16">
        <v>0</v>
      </c>
      <c r="I26" s="16">
        <v>38</v>
      </c>
      <c r="J26" s="16">
        <v>30</v>
      </c>
      <c r="K26" s="16">
        <v>2</v>
      </c>
    </row>
    <row r="27" spans="1:11" s="1" customFormat="1" x14ac:dyDescent="0.25">
      <c r="A27" s="113" t="s">
        <v>95</v>
      </c>
      <c r="B27" s="113" t="s">
        <v>114</v>
      </c>
      <c r="C27" s="59"/>
      <c r="D27" s="59">
        <v>2</v>
      </c>
      <c r="E27" s="15">
        <f t="shared" si="0"/>
        <v>1.6388888888888888</v>
      </c>
      <c r="F27" s="16">
        <f t="shared" si="1"/>
        <v>59</v>
      </c>
      <c r="G27" s="16">
        <f>SUM(H27:I27)</f>
        <v>16</v>
      </c>
      <c r="H27" s="16">
        <v>0</v>
      </c>
      <c r="I27" s="16">
        <v>16</v>
      </c>
      <c r="J27" s="16">
        <v>42</v>
      </c>
      <c r="K27" s="16">
        <v>1</v>
      </c>
    </row>
    <row r="28" spans="1:11" s="1" customFormat="1" x14ac:dyDescent="0.25">
      <c r="A28" s="114"/>
      <c r="B28" s="114"/>
      <c r="C28" s="82">
        <v>3</v>
      </c>
      <c r="D28" s="82"/>
      <c r="E28" s="15">
        <f t="shared" si="0"/>
        <v>1.6944444444444444</v>
      </c>
      <c r="F28" s="16">
        <f t="shared" si="1"/>
        <v>61</v>
      </c>
      <c r="G28" s="16">
        <f>SUM(H28:I28)</f>
        <v>17</v>
      </c>
      <c r="H28" s="16">
        <v>0</v>
      </c>
      <c r="I28" s="16">
        <v>17</v>
      </c>
      <c r="J28" s="16">
        <v>42</v>
      </c>
      <c r="K28" s="16">
        <v>2</v>
      </c>
    </row>
    <row r="29" spans="1:11" s="1" customFormat="1" x14ac:dyDescent="0.25">
      <c r="A29" s="43" t="s">
        <v>96</v>
      </c>
      <c r="B29" s="43" t="s">
        <v>115</v>
      </c>
      <c r="C29" s="59"/>
      <c r="D29" s="59">
        <v>4</v>
      </c>
      <c r="E29" s="15">
        <f t="shared" si="0"/>
        <v>2.8888888888888888</v>
      </c>
      <c r="F29" s="16">
        <f t="shared" si="1"/>
        <v>104</v>
      </c>
      <c r="G29" s="16">
        <f t="shared" si="2"/>
        <v>33</v>
      </c>
      <c r="H29" s="16">
        <v>0</v>
      </c>
      <c r="I29" s="16">
        <v>33</v>
      </c>
      <c r="J29" s="16">
        <v>70</v>
      </c>
      <c r="K29" s="16">
        <v>1</v>
      </c>
    </row>
    <row r="30" spans="1:11" s="1" customFormat="1" ht="25.5" x14ac:dyDescent="0.25">
      <c r="A30" s="43" t="s">
        <v>97</v>
      </c>
      <c r="B30" s="43" t="s">
        <v>116</v>
      </c>
      <c r="C30" s="59"/>
      <c r="D30" s="59">
        <v>4</v>
      </c>
      <c r="E30" s="15">
        <f t="shared" si="0"/>
        <v>4.166666666666667</v>
      </c>
      <c r="F30" s="16">
        <f t="shared" si="1"/>
        <v>150</v>
      </c>
      <c r="G30" s="16">
        <f t="shared" si="2"/>
        <v>79</v>
      </c>
      <c r="H30" s="16">
        <v>0</v>
      </c>
      <c r="I30" s="16">
        <v>79</v>
      </c>
      <c r="J30" s="16">
        <v>70</v>
      </c>
      <c r="K30" s="16">
        <v>1</v>
      </c>
    </row>
    <row r="31" spans="1:11" s="1" customFormat="1" x14ac:dyDescent="0.25">
      <c r="A31" s="43" t="s">
        <v>98</v>
      </c>
      <c r="B31" s="43" t="s">
        <v>117</v>
      </c>
      <c r="C31" s="59"/>
      <c r="D31" s="59">
        <v>3</v>
      </c>
      <c r="E31" s="15">
        <f t="shared" si="0"/>
        <v>1.6111111111111112</v>
      </c>
      <c r="F31" s="16">
        <f t="shared" si="1"/>
        <v>58</v>
      </c>
      <c r="G31" s="16">
        <f t="shared" si="2"/>
        <v>31</v>
      </c>
      <c r="H31" s="16">
        <v>0</v>
      </c>
      <c r="I31" s="16">
        <v>31</v>
      </c>
      <c r="J31" s="16">
        <v>26</v>
      </c>
      <c r="K31" s="16">
        <v>1</v>
      </c>
    </row>
    <row r="32" spans="1:11" s="1" customFormat="1" x14ac:dyDescent="0.25">
      <c r="A32" s="3" t="s">
        <v>88</v>
      </c>
      <c r="B32" s="3" t="s">
        <v>78</v>
      </c>
      <c r="C32" s="13">
        <v>4</v>
      </c>
      <c r="D32" s="13"/>
      <c r="E32" s="15">
        <f>F32/36</f>
        <v>0.55555555555555558</v>
      </c>
      <c r="F32" s="16">
        <f>SUM(G32,J32,K32)</f>
        <v>20</v>
      </c>
      <c r="G32" s="16">
        <f t="shared" si="2"/>
        <v>0</v>
      </c>
      <c r="H32" s="16"/>
      <c r="I32" s="16"/>
      <c r="J32" s="16">
        <v>0</v>
      </c>
      <c r="K32" s="16">
        <v>20</v>
      </c>
    </row>
    <row r="33" spans="1:11" x14ac:dyDescent="0.25">
      <c r="A33" s="4"/>
      <c r="B33" s="4" t="s">
        <v>12</v>
      </c>
      <c r="C33" s="5"/>
      <c r="D33" s="5"/>
      <c r="E33" s="15">
        <f t="shared" si="0"/>
        <v>41.666666666666664</v>
      </c>
      <c r="F33" s="16">
        <f t="shared" ref="F33:K33" si="4">SUM(F15:F32)</f>
        <v>1500</v>
      </c>
      <c r="G33" s="16">
        <f t="shared" si="4"/>
        <v>848</v>
      </c>
      <c r="H33" s="17">
        <f t="shared" si="4"/>
        <v>0</v>
      </c>
      <c r="I33" s="17">
        <f t="shared" si="4"/>
        <v>848</v>
      </c>
      <c r="J33" s="17">
        <f t="shared" si="4"/>
        <v>608</v>
      </c>
      <c r="K33" s="17">
        <f t="shared" si="4"/>
        <v>44</v>
      </c>
    </row>
    <row r="37" spans="1:11" ht="30" x14ac:dyDescent="0.25">
      <c r="B37" s="14" t="s">
        <v>85</v>
      </c>
    </row>
  </sheetData>
  <mergeCells count="29">
    <mergeCell ref="A27:A28"/>
    <mergeCell ref="B27:B28"/>
    <mergeCell ref="A20:A23"/>
    <mergeCell ref="B20:B23"/>
    <mergeCell ref="B17:B18"/>
    <mergeCell ref="A17:A18"/>
    <mergeCell ref="B25:B26"/>
    <mergeCell ref="A25:A26"/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zoomScaleNormal="100" zoomScaleSheetLayoutView="100" workbookViewId="0">
      <selection activeCell="AE24" sqref="AE24"/>
    </sheetView>
  </sheetViews>
  <sheetFormatPr defaultRowHeight="15" x14ac:dyDescent="0.25"/>
  <cols>
    <col min="1" max="1" width="5.28515625" bestFit="1" customWidth="1"/>
    <col min="2" max="2" width="2.85546875" bestFit="1" customWidth="1"/>
    <col min="3" max="3" width="3.5703125" customWidth="1"/>
    <col min="4" max="4" width="2.85546875" customWidth="1"/>
    <col min="5" max="6" width="2.85546875" bestFit="1" customWidth="1"/>
    <col min="7" max="7" width="3.28515625" customWidth="1"/>
    <col min="8" max="18" width="2.85546875" bestFit="1" customWidth="1"/>
    <col min="19" max="26" width="3.28515625" bestFit="1" customWidth="1"/>
    <col min="27" max="27" width="4" customWidth="1"/>
    <col min="28" max="53" width="3.28515625" bestFit="1" customWidth="1"/>
  </cols>
  <sheetData>
    <row r="1" spans="1:60" ht="16.5" x14ac:dyDescent="0.25">
      <c r="A1" s="136" t="s">
        <v>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1:60" s="1" customFormat="1" ht="19.5" thickBot="1" x14ac:dyDescent="0.3">
      <c r="A2" s="36"/>
      <c r="B2" s="36"/>
      <c r="C2" s="38" t="s">
        <v>100</v>
      </c>
      <c r="D2" s="36"/>
      <c r="E2" s="36"/>
      <c r="F2" s="36"/>
      <c r="G2" s="36"/>
      <c r="H2" s="36"/>
      <c r="I2" s="36"/>
      <c r="J2" s="55" t="s">
        <v>102</v>
      </c>
      <c r="K2" s="36"/>
      <c r="L2" s="36"/>
      <c r="M2" s="36"/>
      <c r="N2" s="36"/>
      <c r="O2" s="36"/>
      <c r="P2" s="42"/>
      <c r="Q2" s="36"/>
      <c r="R2" s="36"/>
      <c r="S2" s="36"/>
      <c r="T2" s="36"/>
      <c r="U2" s="36"/>
      <c r="V2" s="36"/>
      <c r="W2" s="36"/>
      <c r="X2" s="44"/>
      <c r="Y2" s="55"/>
      <c r="Z2" s="36"/>
      <c r="AA2" s="39" t="s">
        <v>103</v>
      </c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41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</row>
    <row r="3" spans="1:60" ht="17.25" thickBot="1" x14ac:dyDescent="0.3">
      <c r="A3" s="22" t="s">
        <v>15</v>
      </c>
      <c r="B3" s="30" t="s">
        <v>16</v>
      </c>
      <c r="C3" s="22" t="s">
        <v>17</v>
      </c>
      <c r="D3" s="23" t="s">
        <v>18</v>
      </c>
      <c r="E3" s="23" t="s">
        <v>19</v>
      </c>
      <c r="F3" s="23" t="s">
        <v>20</v>
      </c>
      <c r="G3" s="23" t="s">
        <v>21</v>
      </c>
      <c r="H3" s="23" t="s">
        <v>22</v>
      </c>
      <c r="I3" s="23" t="s">
        <v>23</v>
      </c>
      <c r="J3" s="23" t="s">
        <v>24</v>
      </c>
      <c r="K3" s="23" t="s">
        <v>25</v>
      </c>
      <c r="L3" s="23" t="s">
        <v>26</v>
      </c>
      <c r="M3" s="23" t="s">
        <v>27</v>
      </c>
      <c r="N3" s="23" t="s">
        <v>28</v>
      </c>
      <c r="O3" s="23" t="s">
        <v>29</v>
      </c>
      <c r="P3" s="23" t="s">
        <v>30</v>
      </c>
      <c r="Q3" s="23" t="s">
        <v>31</v>
      </c>
      <c r="R3" s="23" t="s">
        <v>32</v>
      </c>
      <c r="S3" s="69" t="s">
        <v>33</v>
      </c>
      <c r="T3" s="69" t="s">
        <v>34</v>
      </c>
      <c r="U3" s="69" t="s">
        <v>35</v>
      </c>
      <c r="V3" s="69" t="s">
        <v>36</v>
      </c>
      <c r="W3" s="69" t="s">
        <v>37</v>
      </c>
      <c r="X3" s="69" t="s">
        <v>38</v>
      </c>
      <c r="Y3" s="69" t="s">
        <v>39</v>
      </c>
      <c r="Z3" s="76" t="s">
        <v>40</v>
      </c>
      <c r="AA3" s="77" t="s">
        <v>41</v>
      </c>
      <c r="AB3" s="78" t="s">
        <v>42</v>
      </c>
      <c r="AC3" s="78" t="s">
        <v>43</v>
      </c>
      <c r="AD3" s="78" t="s">
        <v>44</v>
      </c>
      <c r="AE3" s="78" t="s">
        <v>45</v>
      </c>
      <c r="AF3" s="78" t="s">
        <v>46</v>
      </c>
      <c r="AG3" s="78" t="s">
        <v>47</v>
      </c>
      <c r="AH3" s="78" t="s">
        <v>48</v>
      </c>
      <c r="AI3" s="78" t="s">
        <v>49</v>
      </c>
      <c r="AJ3" s="78" t="s">
        <v>50</v>
      </c>
      <c r="AK3" s="78" t="s">
        <v>51</v>
      </c>
      <c r="AL3" s="78" t="s">
        <v>52</v>
      </c>
      <c r="AM3" s="78" t="s">
        <v>53</v>
      </c>
      <c r="AN3" s="78" t="s">
        <v>54</v>
      </c>
      <c r="AO3" s="78" t="s">
        <v>55</v>
      </c>
      <c r="AP3" s="78" t="s">
        <v>56</v>
      </c>
      <c r="AQ3" s="78" t="s">
        <v>57</v>
      </c>
      <c r="AR3" s="78" t="s">
        <v>58</v>
      </c>
      <c r="AS3" s="78" t="s">
        <v>59</v>
      </c>
      <c r="AT3" s="78" t="s">
        <v>60</v>
      </c>
      <c r="AU3" s="78" t="s">
        <v>61</v>
      </c>
      <c r="AV3" s="78" t="s">
        <v>62</v>
      </c>
      <c r="AW3" s="78" t="s">
        <v>63</v>
      </c>
      <c r="AX3" s="78" t="s">
        <v>64</v>
      </c>
      <c r="AY3" s="78" t="s">
        <v>65</v>
      </c>
      <c r="AZ3" s="78" t="s">
        <v>66</v>
      </c>
      <c r="BA3" s="79" t="s">
        <v>67</v>
      </c>
      <c r="BB3" s="18"/>
      <c r="BC3" s="18"/>
      <c r="BD3" s="18"/>
    </row>
    <row r="4" spans="1:60" ht="15" customHeight="1" x14ac:dyDescent="0.25">
      <c r="A4" s="137" t="s">
        <v>68</v>
      </c>
      <c r="B4" s="19"/>
      <c r="C4" s="7"/>
      <c r="D4" s="28"/>
      <c r="E4" s="28"/>
      <c r="F4" s="28"/>
      <c r="G4" s="28"/>
      <c r="H4" s="45"/>
      <c r="I4" s="28"/>
      <c r="J4" s="28"/>
      <c r="K4" s="28"/>
      <c r="L4" s="28"/>
      <c r="M4" s="28"/>
      <c r="N4" s="28"/>
      <c r="O4" s="64"/>
      <c r="P4" s="64"/>
      <c r="Q4" s="64"/>
      <c r="R4" s="119" t="s">
        <v>74</v>
      </c>
      <c r="S4" s="119" t="s">
        <v>74</v>
      </c>
      <c r="T4" s="119" t="s">
        <v>74</v>
      </c>
      <c r="U4" s="119" t="s">
        <v>74</v>
      </c>
      <c r="V4" s="119" t="s">
        <v>76</v>
      </c>
      <c r="W4" s="119" t="s">
        <v>76</v>
      </c>
      <c r="X4" s="119" t="s">
        <v>76</v>
      </c>
      <c r="Y4" s="119" t="s">
        <v>76</v>
      </c>
      <c r="Z4" s="46"/>
      <c r="AA4" s="46"/>
      <c r="AB4" s="46"/>
      <c r="AC4" s="46"/>
      <c r="AD4" s="46"/>
      <c r="AE4" s="46"/>
      <c r="AF4" s="46"/>
      <c r="AG4" s="46"/>
      <c r="AH4" s="63"/>
      <c r="AI4" s="46"/>
      <c r="AJ4" s="46"/>
      <c r="AK4" s="63"/>
      <c r="AL4" s="63"/>
      <c r="AM4" s="63"/>
      <c r="AN4" s="63"/>
      <c r="AO4" s="63"/>
      <c r="AP4" s="63"/>
      <c r="AQ4" s="116" t="s">
        <v>74</v>
      </c>
      <c r="AR4" s="116" t="s">
        <v>74</v>
      </c>
      <c r="AS4" s="116" t="s">
        <v>74</v>
      </c>
      <c r="AT4" s="116" t="s">
        <v>74</v>
      </c>
      <c r="AU4" s="116" t="s">
        <v>76</v>
      </c>
      <c r="AV4" s="116" t="s">
        <v>76</v>
      </c>
      <c r="AW4" s="116" t="s">
        <v>76</v>
      </c>
      <c r="AX4" s="116" t="s">
        <v>76</v>
      </c>
      <c r="AY4" s="116" t="s">
        <v>76</v>
      </c>
      <c r="AZ4" s="116" t="s">
        <v>76</v>
      </c>
      <c r="BA4" s="116" t="s">
        <v>76</v>
      </c>
      <c r="BB4" s="12"/>
      <c r="BC4" s="12"/>
      <c r="BD4" s="12"/>
    </row>
    <row r="5" spans="1:60" ht="16.5" x14ac:dyDescent="0.25">
      <c r="A5" s="138"/>
      <c r="B5" s="20"/>
      <c r="C5" s="8"/>
      <c r="D5" s="27"/>
      <c r="E5" s="27"/>
      <c r="F5" s="27"/>
      <c r="G5" s="27"/>
      <c r="H5" s="8"/>
      <c r="I5" s="27"/>
      <c r="J5" s="27"/>
      <c r="K5" s="27"/>
      <c r="L5" s="27"/>
      <c r="M5" s="27"/>
      <c r="N5" s="27"/>
      <c r="O5" s="8"/>
      <c r="P5" s="8"/>
      <c r="Q5" s="8"/>
      <c r="R5" s="120"/>
      <c r="S5" s="120"/>
      <c r="T5" s="120"/>
      <c r="U5" s="120"/>
      <c r="V5" s="120"/>
      <c r="W5" s="120"/>
      <c r="X5" s="120"/>
      <c r="Y5" s="120"/>
      <c r="Z5" s="47"/>
      <c r="AA5" s="47"/>
      <c r="AB5" s="47"/>
      <c r="AC5" s="47"/>
      <c r="AD5" s="47"/>
      <c r="AE5" s="47"/>
      <c r="AF5" s="47"/>
      <c r="AG5" s="47"/>
      <c r="AH5" s="52"/>
      <c r="AI5" s="47"/>
      <c r="AJ5" s="47"/>
      <c r="AK5" s="52"/>
      <c r="AL5" s="52"/>
      <c r="AM5" s="52"/>
      <c r="AN5" s="52"/>
      <c r="AO5" s="52"/>
      <c r="AP5" s="52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2"/>
      <c r="BC5" s="12"/>
      <c r="BD5" s="12"/>
    </row>
    <row r="6" spans="1:60" ht="16.5" x14ac:dyDescent="0.25">
      <c r="A6" s="138"/>
      <c r="B6" s="20"/>
      <c r="C6" s="8"/>
      <c r="D6" s="27"/>
      <c r="E6" s="27"/>
      <c r="F6" s="27"/>
      <c r="G6" s="27"/>
      <c r="H6" s="8"/>
      <c r="I6" s="27"/>
      <c r="J6" s="27"/>
      <c r="K6" s="27"/>
      <c r="L6" s="27"/>
      <c r="M6" s="27"/>
      <c r="N6" s="27"/>
      <c r="O6" s="8"/>
      <c r="P6" s="8"/>
      <c r="Q6" s="8"/>
      <c r="R6" s="120"/>
      <c r="S6" s="120"/>
      <c r="T6" s="120"/>
      <c r="U6" s="120"/>
      <c r="V6" s="120"/>
      <c r="W6" s="120"/>
      <c r="X6" s="120"/>
      <c r="Y6" s="120"/>
      <c r="Z6" s="47"/>
      <c r="AA6" s="47"/>
      <c r="AB6" s="47"/>
      <c r="AC6" s="47"/>
      <c r="AD6" s="47"/>
      <c r="AE6" s="47"/>
      <c r="AF6" s="47"/>
      <c r="AG6" s="47"/>
      <c r="AH6" s="52"/>
      <c r="AI6" s="47"/>
      <c r="AJ6" s="47"/>
      <c r="AK6" s="52"/>
      <c r="AL6" s="52"/>
      <c r="AM6" s="52"/>
      <c r="AN6" s="52"/>
      <c r="AO6" s="52"/>
      <c r="AP6" s="52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2"/>
      <c r="BC6" s="12"/>
      <c r="BD6" s="12"/>
    </row>
    <row r="7" spans="1:60" ht="16.5" x14ac:dyDescent="0.25">
      <c r="A7" s="138"/>
      <c r="B7" s="20"/>
      <c r="C7" s="8"/>
      <c r="D7" s="27"/>
      <c r="E7" s="27"/>
      <c r="F7" s="27"/>
      <c r="G7" s="27"/>
      <c r="H7" s="8"/>
      <c r="I7" s="27"/>
      <c r="J7" s="27"/>
      <c r="K7" s="27"/>
      <c r="L7" s="27"/>
      <c r="M7" s="27"/>
      <c r="N7" s="27"/>
      <c r="O7" s="8"/>
      <c r="P7" s="8"/>
      <c r="Q7" s="8"/>
      <c r="R7" s="120"/>
      <c r="S7" s="120"/>
      <c r="T7" s="120"/>
      <c r="U7" s="120"/>
      <c r="V7" s="120"/>
      <c r="W7" s="120"/>
      <c r="X7" s="120"/>
      <c r="Y7" s="120"/>
      <c r="Z7" s="47"/>
      <c r="AA7" s="47"/>
      <c r="AB7" s="47"/>
      <c r="AC7" s="47"/>
      <c r="AD7" s="47"/>
      <c r="AE7" s="47"/>
      <c r="AF7" s="47"/>
      <c r="AG7" s="47"/>
      <c r="AH7" s="52"/>
      <c r="AI7" s="47"/>
      <c r="AJ7" s="47"/>
      <c r="AK7" s="52"/>
      <c r="AL7" s="52"/>
      <c r="AM7" s="52"/>
      <c r="AN7" s="52"/>
      <c r="AO7" s="52"/>
      <c r="AP7" s="52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2"/>
      <c r="BC7" s="12"/>
      <c r="BD7" s="12"/>
    </row>
    <row r="8" spans="1:60" ht="16.5" x14ac:dyDescent="0.25">
      <c r="A8" s="138"/>
      <c r="B8" s="20"/>
      <c r="C8" s="8"/>
      <c r="D8" s="8"/>
      <c r="E8" s="27"/>
      <c r="F8" s="27"/>
      <c r="G8" s="8"/>
      <c r="H8" s="8"/>
      <c r="I8" s="27"/>
      <c r="J8" s="27"/>
      <c r="K8" s="27"/>
      <c r="L8" s="27"/>
      <c r="M8" s="27"/>
      <c r="N8" s="8"/>
      <c r="O8" s="8"/>
      <c r="P8" s="8"/>
      <c r="Q8" s="8"/>
      <c r="R8" s="120"/>
      <c r="S8" s="120"/>
      <c r="T8" s="120"/>
      <c r="U8" s="120"/>
      <c r="V8" s="120"/>
      <c r="W8" s="120"/>
      <c r="X8" s="120"/>
      <c r="Y8" s="120"/>
      <c r="Z8" s="47"/>
      <c r="AA8" s="47"/>
      <c r="AB8" s="47"/>
      <c r="AC8" s="47"/>
      <c r="AD8" s="52"/>
      <c r="AE8" s="47"/>
      <c r="AF8" s="47"/>
      <c r="AG8" s="47"/>
      <c r="AH8" s="52"/>
      <c r="AI8" s="47"/>
      <c r="AJ8" s="52"/>
      <c r="AK8" s="52"/>
      <c r="AL8" s="52"/>
      <c r="AM8" s="52"/>
      <c r="AN8" s="52"/>
      <c r="AO8" s="52"/>
      <c r="AP8" s="52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2"/>
      <c r="BC8" s="12"/>
      <c r="BD8" s="12"/>
    </row>
    <row r="9" spans="1:60" ht="17.25" customHeight="1" x14ac:dyDescent="0.25">
      <c r="A9" s="138"/>
      <c r="B9" s="20"/>
      <c r="C9" s="8"/>
      <c r="D9" s="62"/>
      <c r="E9" s="75"/>
      <c r="F9" s="75"/>
      <c r="G9" s="62"/>
      <c r="H9" s="62"/>
      <c r="I9" s="75"/>
      <c r="J9" s="75"/>
      <c r="K9" s="75"/>
      <c r="L9" s="75"/>
      <c r="M9" s="75"/>
      <c r="N9" s="62"/>
      <c r="O9" s="62"/>
      <c r="P9" s="62"/>
      <c r="Q9" s="62"/>
      <c r="R9" s="121"/>
      <c r="S9" s="121"/>
      <c r="T9" s="121"/>
      <c r="U9" s="121"/>
      <c r="V9" s="120"/>
      <c r="W9" s="120"/>
      <c r="X9" s="120"/>
      <c r="Y9" s="120"/>
      <c r="Z9" s="53"/>
      <c r="AA9" s="53"/>
      <c r="AB9" s="53"/>
      <c r="AC9" s="53"/>
      <c r="AD9" s="61"/>
      <c r="AE9" s="53"/>
      <c r="AF9" s="53"/>
      <c r="AG9" s="53"/>
      <c r="AH9" s="61"/>
      <c r="AI9" s="53"/>
      <c r="AJ9" s="61"/>
      <c r="AK9" s="52"/>
      <c r="AL9" s="52"/>
      <c r="AM9" s="52"/>
      <c r="AN9" s="52"/>
      <c r="AO9" s="52"/>
      <c r="AP9" s="52"/>
      <c r="AQ9" s="118"/>
      <c r="AR9" s="118"/>
      <c r="AS9" s="118"/>
      <c r="AT9" s="118"/>
      <c r="AU9" s="117"/>
      <c r="AV9" s="117"/>
      <c r="AW9" s="117"/>
      <c r="AX9" s="117"/>
      <c r="AY9" s="117"/>
      <c r="AZ9" s="117"/>
      <c r="BA9" s="117"/>
      <c r="BB9" s="12"/>
      <c r="BC9" s="12"/>
      <c r="BD9" s="12"/>
    </row>
    <row r="10" spans="1:60" s="1" customFormat="1" ht="17.25" thickBot="1" x14ac:dyDescent="0.3">
      <c r="A10" s="139"/>
      <c r="B10" s="21" t="s">
        <v>80</v>
      </c>
      <c r="C10" s="9" t="s">
        <v>80</v>
      </c>
      <c r="D10" s="9" t="s">
        <v>80</v>
      </c>
      <c r="E10" s="9" t="s">
        <v>80</v>
      </c>
      <c r="F10" s="9" t="s">
        <v>80</v>
      </c>
      <c r="G10" s="9" t="s">
        <v>80</v>
      </c>
      <c r="H10" s="9" t="s">
        <v>80</v>
      </c>
      <c r="I10" s="9" t="s">
        <v>80</v>
      </c>
      <c r="J10" s="9" t="s">
        <v>80</v>
      </c>
      <c r="K10" s="9" t="s">
        <v>80</v>
      </c>
      <c r="L10" s="9" t="s">
        <v>80</v>
      </c>
      <c r="M10" s="9" t="s">
        <v>80</v>
      </c>
      <c r="N10" s="9" t="s">
        <v>80</v>
      </c>
      <c r="O10" s="9" t="s">
        <v>80</v>
      </c>
      <c r="P10" s="9" t="s">
        <v>80</v>
      </c>
      <c r="Q10" s="9" t="s">
        <v>80</v>
      </c>
      <c r="R10" s="9" t="s">
        <v>80</v>
      </c>
      <c r="S10" s="9" t="s">
        <v>80</v>
      </c>
      <c r="T10" s="9" t="s">
        <v>80</v>
      </c>
      <c r="U10" s="9" t="s">
        <v>80</v>
      </c>
      <c r="V10" s="125"/>
      <c r="W10" s="125"/>
      <c r="X10" s="125"/>
      <c r="Y10" s="125"/>
      <c r="Z10" s="50" t="s">
        <v>80</v>
      </c>
      <c r="AA10" s="50" t="s">
        <v>80</v>
      </c>
      <c r="AB10" s="50" t="s">
        <v>80</v>
      </c>
      <c r="AC10" s="50" t="s">
        <v>80</v>
      </c>
      <c r="AD10" s="50" t="s">
        <v>80</v>
      </c>
      <c r="AE10" s="50" t="s">
        <v>80</v>
      </c>
      <c r="AF10" s="50" t="s">
        <v>80</v>
      </c>
      <c r="AG10" s="50" t="s">
        <v>80</v>
      </c>
      <c r="AH10" s="50" t="s">
        <v>80</v>
      </c>
      <c r="AI10" s="50" t="s">
        <v>80</v>
      </c>
      <c r="AJ10" s="50" t="s">
        <v>80</v>
      </c>
      <c r="AK10" s="50" t="s">
        <v>80</v>
      </c>
      <c r="AL10" s="50" t="s">
        <v>80</v>
      </c>
      <c r="AM10" s="50" t="s">
        <v>80</v>
      </c>
      <c r="AN10" s="50" t="s">
        <v>80</v>
      </c>
      <c r="AO10" s="50" t="s">
        <v>80</v>
      </c>
      <c r="AP10" s="50" t="s">
        <v>80</v>
      </c>
      <c r="AQ10" s="50" t="s">
        <v>80</v>
      </c>
      <c r="AR10" s="50" t="s">
        <v>80</v>
      </c>
      <c r="AS10" s="50" t="s">
        <v>80</v>
      </c>
      <c r="AT10" s="50" t="s">
        <v>80</v>
      </c>
      <c r="AU10" s="126"/>
      <c r="AV10" s="126"/>
      <c r="AW10" s="126"/>
      <c r="AX10" s="126"/>
      <c r="AY10" s="126"/>
      <c r="AZ10" s="126"/>
      <c r="BA10" s="126"/>
      <c r="BB10" s="12"/>
      <c r="BC10" s="12"/>
      <c r="BD10" s="12"/>
    </row>
    <row r="11" spans="1:60" s="1" customFormat="1" ht="16.5" x14ac:dyDescent="0.25">
      <c r="A11" s="10"/>
      <c r="B11" s="11"/>
      <c r="C11" s="12"/>
      <c r="D11" s="12"/>
      <c r="E11" s="12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70"/>
      <c r="U11" s="7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</row>
    <row r="12" spans="1:60" ht="19.5" thickBot="1" x14ac:dyDescent="0.35">
      <c r="A12" s="18"/>
      <c r="B12" s="18"/>
      <c r="C12" s="37" t="s">
        <v>101</v>
      </c>
      <c r="D12" s="18"/>
      <c r="E12" s="18"/>
      <c r="F12" s="18"/>
      <c r="G12" s="18"/>
      <c r="H12" s="18"/>
      <c r="I12" s="18"/>
      <c r="J12" s="54" t="s">
        <v>107</v>
      </c>
      <c r="K12" s="18"/>
      <c r="L12" s="18"/>
      <c r="M12" s="18"/>
      <c r="N12" s="18"/>
      <c r="O12" s="18"/>
      <c r="P12" s="40"/>
      <c r="Q12" s="18"/>
      <c r="R12" s="18"/>
      <c r="S12" s="71"/>
      <c r="T12" s="71"/>
      <c r="U12" s="71"/>
      <c r="V12" s="71"/>
      <c r="W12" s="71"/>
      <c r="X12" s="71"/>
      <c r="Y12" s="72"/>
      <c r="Z12" s="71"/>
      <c r="AA12" s="80" t="s">
        <v>106</v>
      </c>
      <c r="AB12" s="71"/>
      <c r="AC12" s="71"/>
      <c r="AD12" s="73"/>
      <c r="AE12" s="73"/>
      <c r="AF12" s="73"/>
      <c r="AG12" s="73"/>
      <c r="AH12" s="73"/>
      <c r="AI12" s="73"/>
      <c r="AJ12" s="73"/>
      <c r="AK12" s="73"/>
      <c r="AL12" s="74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18"/>
      <c r="BC12" s="18"/>
      <c r="BD12" s="18"/>
      <c r="BE12" s="18"/>
      <c r="BF12" s="18"/>
      <c r="BG12" s="18"/>
      <c r="BH12" s="18"/>
    </row>
    <row r="13" spans="1:60" ht="16.5" customHeight="1" thickBot="1" x14ac:dyDescent="0.3">
      <c r="A13" s="22" t="s">
        <v>15</v>
      </c>
      <c r="B13" s="30" t="s">
        <v>16</v>
      </c>
      <c r="C13" s="22" t="s">
        <v>17</v>
      </c>
      <c r="D13" s="23" t="s">
        <v>18</v>
      </c>
      <c r="E13" s="23" t="s">
        <v>19</v>
      </c>
      <c r="F13" s="81" t="s">
        <v>20</v>
      </c>
      <c r="G13" s="81" t="s">
        <v>21</v>
      </c>
      <c r="H13" s="81" t="s">
        <v>22</v>
      </c>
      <c r="I13" s="81" t="s">
        <v>23</v>
      </c>
      <c r="J13" s="81" t="s">
        <v>24</v>
      </c>
      <c r="K13" s="23" t="s">
        <v>25</v>
      </c>
      <c r="L13" s="23" t="s">
        <v>26</v>
      </c>
      <c r="M13" s="23" t="s">
        <v>27</v>
      </c>
      <c r="N13" s="23" t="s">
        <v>28</v>
      </c>
      <c r="O13" s="23" t="s">
        <v>29</v>
      </c>
      <c r="P13" s="23" t="s">
        <v>30</v>
      </c>
      <c r="Q13" s="23" t="s">
        <v>31</v>
      </c>
      <c r="R13" s="23" t="s">
        <v>32</v>
      </c>
      <c r="S13" s="69" t="s">
        <v>33</v>
      </c>
      <c r="T13" s="69" t="s">
        <v>34</v>
      </c>
      <c r="U13" s="69" t="s">
        <v>35</v>
      </c>
      <c r="V13" s="69" t="s">
        <v>36</v>
      </c>
      <c r="W13" s="69" t="s">
        <v>37</v>
      </c>
      <c r="X13" s="69" t="s">
        <v>38</v>
      </c>
      <c r="Y13" s="69" t="s">
        <v>39</v>
      </c>
      <c r="Z13" s="78" t="s">
        <v>40</v>
      </c>
      <c r="AA13" s="78" t="s">
        <v>41</v>
      </c>
      <c r="AB13" s="78" t="s">
        <v>42</v>
      </c>
      <c r="AC13" s="78" t="s">
        <v>43</v>
      </c>
      <c r="AD13" s="78" t="s">
        <v>44</v>
      </c>
      <c r="AE13" s="78" t="s">
        <v>45</v>
      </c>
      <c r="AF13" s="78" t="s">
        <v>46</v>
      </c>
      <c r="AG13" s="78" t="s">
        <v>47</v>
      </c>
      <c r="AH13" s="78" t="s">
        <v>48</v>
      </c>
      <c r="AI13" s="78" t="s">
        <v>49</v>
      </c>
      <c r="AJ13" s="78" t="s">
        <v>50</v>
      </c>
      <c r="AK13" s="78" t="s">
        <v>51</v>
      </c>
      <c r="AL13" s="78" t="s">
        <v>52</v>
      </c>
      <c r="AM13" s="78" t="s">
        <v>53</v>
      </c>
      <c r="AN13" s="78" t="s">
        <v>54</v>
      </c>
      <c r="AO13" s="78" t="s">
        <v>55</v>
      </c>
      <c r="AP13" s="78" t="s">
        <v>56</v>
      </c>
      <c r="AQ13" s="78" t="s">
        <v>57</v>
      </c>
      <c r="AR13" s="78" t="s">
        <v>58</v>
      </c>
      <c r="AS13" s="78" t="s">
        <v>59</v>
      </c>
      <c r="AT13" s="78" t="s">
        <v>60</v>
      </c>
      <c r="AU13" s="78" t="s">
        <v>61</v>
      </c>
      <c r="AV13" s="78" t="s">
        <v>62</v>
      </c>
      <c r="AW13" s="78" t="s">
        <v>63</v>
      </c>
      <c r="AX13" s="78" t="s">
        <v>64</v>
      </c>
      <c r="AY13" s="78" t="s">
        <v>65</v>
      </c>
      <c r="AZ13" s="78" t="s">
        <v>66</v>
      </c>
      <c r="BA13" s="79" t="s">
        <v>67</v>
      </c>
      <c r="BB13" s="18"/>
      <c r="BC13" s="18"/>
      <c r="BD13" s="18"/>
      <c r="BE13" s="18"/>
      <c r="BF13" s="18"/>
      <c r="BG13" s="18"/>
      <c r="BH13" s="18"/>
    </row>
    <row r="14" spans="1:60" s="1" customFormat="1" ht="16.5" customHeight="1" x14ac:dyDescent="0.25">
      <c r="A14" s="146" t="s">
        <v>99</v>
      </c>
      <c r="B14" s="28"/>
      <c r="C14" s="7"/>
      <c r="D14" s="28"/>
      <c r="E14" s="28"/>
      <c r="F14" s="62"/>
      <c r="G14" s="62"/>
      <c r="H14" s="62"/>
      <c r="I14" s="62"/>
      <c r="J14" s="62"/>
      <c r="K14" s="45"/>
      <c r="L14" s="45"/>
      <c r="M14" s="45"/>
      <c r="N14" s="45"/>
      <c r="O14" s="64"/>
      <c r="P14" s="64"/>
      <c r="Q14" s="64"/>
      <c r="R14" s="119" t="s">
        <v>74</v>
      </c>
      <c r="S14" s="119" t="s">
        <v>74</v>
      </c>
      <c r="T14" s="119" t="s">
        <v>74</v>
      </c>
      <c r="U14" s="119" t="s">
        <v>74</v>
      </c>
      <c r="V14" s="119" t="s">
        <v>76</v>
      </c>
      <c r="W14" s="119" t="s">
        <v>76</v>
      </c>
      <c r="X14" s="119" t="s">
        <v>76</v>
      </c>
      <c r="Y14" s="119" t="s">
        <v>76</v>
      </c>
      <c r="Z14" s="51"/>
      <c r="AA14" s="51"/>
      <c r="AB14" s="51"/>
      <c r="AC14" s="51"/>
      <c r="AD14" s="60"/>
      <c r="AE14" s="51"/>
      <c r="AF14" s="51"/>
      <c r="AG14" s="51"/>
      <c r="AH14" s="51"/>
      <c r="AI14" s="51"/>
      <c r="AJ14" s="63"/>
      <c r="AK14" s="63"/>
      <c r="AL14" s="116" t="s">
        <v>74</v>
      </c>
      <c r="AM14" s="116" t="s">
        <v>74</v>
      </c>
      <c r="AN14" s="116" t="s">
        <v>74</v>
      </c>
      <c r="AO14" s="116" t="s">
        <v>74</v>
      </c>
      <c r="AP14" s="122" t="s">
        <v>79</v>
      </c>
      <c r="AQ14" s="122" t="s">
        <v>79</v>
      </c>
      <c r="AR14" s="122" t="s">
        <v>79</v>
      </c>
      <c r="AS14" s="122" t="s">
        <v>79</v>
      </c>
      <c r="AT14" s="122" t="s">
        <v>79</v>
      </c>
      <c r="AU14" s="122" t="s">
        <v>79</v>
      </c>
      <c r="AV14" s="116" t="s">
        <v>80</v>
      </c>
      <c r="AW14" s="116" t="s">
        <v>80</v>
      </c>
      <c r="AX14" s="116" t="s">
        <v>80</v>
      </c>
      <c r="AY14" s="116" t="s">
        <v>80</v>
      </c>
      <c r="AZ14" s="116" t="s">
        <v>80</v>
      </c>
      <c r="BA14" s="116" t="s">
        <v>80</v>
      </c>
      <c r="BB14" s="18"/>
      <c r="BC14" s="18"/>
      <c r="BD14" s="18"/>
      <c r="BE14" s="18"/>
      <c r="BF14" s="18"/>
      <c r="BG14" s="18"/>
      <c r="BH14" s="18"/>
    </row>
    <row r="15" spans="1:60" s="1" customFormat="1" ht="16.5" customHeight="1" x14ac:dyDescent="0.25">
      <c r="A15" s="147"/>
      <c r="B15" s="27"/>
      <c r="C15" s="8"/>
      <c r="D15" s="27"/>
      <c r="E15" s="2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20"/>
      <c r="S15" s="120"/>
      <c r="T15" s="120"/>
      <c r="U15" s="120"/>
      <c r="V15" s="120"/>
      <c r="W15" s="120"/>
      <c r="X15" s="120"/>
      <c r="Y15" s="120"/>
      <c r="Z15" s="47"/>
      <c r="AA15" s="47"/>
      <c r="AB15" s="47"/>
      <c r="AC15" s="47"/>
      <c r="AD15" s="52"/>
      <c r="AE15" s="47"/>
      <c r="AF15" s="47"/>
      <c r="AG15" s="47"/>
      <c r="AH15" s="47"/>
      <c r="AI15" s="47"/>
      <c r="AJ15" s="52"/>
      <c r="AK15" s="52"/>
      <c r="AL15" s="117"/>
      <c r="AM15" s="117"/>
      <c r="AN15" s="117"/>
      <c r="AO15" s="117"/>
      <c r="AP15" s="123"/>
      <c r="AQ15" s="123"/>
      <c r="AR15" s="123"/>
      <c r="AS15" s="123"/>
      <c r="AT15" s="123"/>
      <c r="AU15" s="123"/>
      <c r="AV15" s="117"/>
      <c r="AW15" s="117"/>
      <c r="AX15" s="117"/>
      <c r="AY15" s="117"/>
      <c r="AZ15" s="117"/>
      <c r="BA15" s="117"/>
      <c r="BB15" s="18"/>
      <c r="BC15" s="18"/>
      <c r="BD15" s="18"/>
      <c r="BE15" s="18"/>
      <c r="BF15" s="18"/>
      <c r="BG15" s="18"/>
      <c r="BH15" s="18"/>
    </row>
    <row r="16" spans="1:60" s="1" customFormat="1" ht="16.5" customHeight="1" x14ac:dyDescent="0.25">
      <c r="A16" s="147"/>
      <c r="B16" s="27"/>
      <c r="C16" s="8"/>
      <c r="D16" s="27"/>
      <c r="E16" s="2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20"/>
      <c r="S16" s="120"/>
      <c r="T16" s="120"/>
      <c r="U16" s="120"/>
      <c r="V16" s="120"/>
      <c r="W16" s="120"/>
      <c r="X16" s="120"/>
      <c r="Y16" s="120"/>
      <c r="Z16" s="47"/>
      <c r="AA16" s="47"/>
      <c r="AB16" s="47"/>
      <c r="AC16" s="47"/>
      <c r="AD16" s="52"/>
      <c r="AE16" s="47"/>
      <c r="AF16" s="47"/>
      <c r="AG16" s="47"/>
      <c r="AH16" s="47"/>
      <c r="AI16" s="47"/>
      <c r="AJ16" s="52"/>
      <c r="AK16" s="52"/>
      <c r="AL16" s="117"/>
      <c r="AM16" s="117"/>
      <c r="AN16" s="117"/>
      <c r="AO16" s="117"/>
      <c r="AP16" s="123"/>
      <c r="AQ16" s="123"/>
      <c r="AR16" s="123"/>
      <c r="AS16" s="123"/>
      <c r="AT16" s="123"/>
      <c r="AU16" s="123"/>
      <c r="AV16" s="117"/>
      <c r="AW16" s="117"/>
      <c r="AX16" s="117"/>
      <c r="AY16" s="117"/>
      <c r="AZ16" s="117"/>
      <c r="BA16" s="117"/>
      <c r="BB16" s="18"/>
      <c r="BC16" s="18"/>
      <c r="BD16" s="18"/>
      <c r="BE16" s="18"/>
      <c r="BF16" s="18"/>
      <c r="BG16" s="18"/>
      <c r="BH16" s="18"/>
    </row>
    <row r="17" spans="1:60" s="1" customFormat="1" ht="16.5" customHeight="1" x14ac:dyDescent="0.25">
      <c r="A17" s="147"/>
      <c r="B17" s="27"/>
      <c r="C17" s="8"/>
      <c r="D17" s="27"/>
      <c r="E17" s="2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20"/>
      <c r="S17" s="120"/>
      <c r="T17" s="120"/>
      <c r="U17" s="120"/>
      <c r="V17" s="120"/>
      <c r="W17" s="120"/>
      <c r="X17" s="120"/>
      <c r="Y17" s="120"/>
      <c r="Z17" s="47"/>
      <c r="AA17" s="47"/>
      <c r="AB17" s="47"/>
      <c r="AC17" s="47"/>
      <c r="AD17" s="52"/>
      <c r="AE17" s="47"/>
      <c r="AF17" s="47"/>
      <c r="AG17" s="47"/>
      <c r="AH17" s="47"/>
      <c r="AI17" s="47"/>
      <c r="AJ17" s="52"/>
      <c r="AK17" s="52"/>
      <c r="AL17" s="117"/>
      <c r="AM17" s="117"/>
      <c r="AN17" s="117"/>
      <c r="AO17" s="117"/>
      <c r="AP17" s="123"/>
      <c r="AQ17" s="123"/>
      <c r="AR17" s="123"/>
      <c r="AS17" s="123"/>
      <c r="AT17" s="123"/>
      <c r="AU17" s="123"/>
      <c r="AV17" s="117"/>
      <c r="AW17" s="117"/>
      <c r="AX17" s="117"/>
      <c r="AY17" s="117"/>
      <c r="AZ17" s="117"/>
      <c r="BA17" s="117"/>
      <c r="BB17" s="18"/>
      <c r="BC17" s="18"/>
      <c r="BD17" s="18"/>
      <c r="BE17" s="18"/>
      <c r="BF17" s="18"/>
      <c r="BG17" s="18"/>
      <c r="BH17" s="18"/>
    </row>
    <row r="18" spans="1:60" s="1" customFormat="1" ht="16.5" customHeight="1" x14ac:dyDescent="0.25">
      <c r="A18" s="147"/>
      <c r="B18" s="27"/>
      <c r="C18" s="8"/>
      <c r="D18" s="8"/>
      <c r="E18" s="2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20"/>
      <c r="S18" s="120"/>
      <c r="T18" s="120"/>
      <c r="U18" s="120"/>
      <c r="V18" s="120"/>
      <c r="W18" s="120"/>
      <c r="X18" s="120"/>
      <c r="Y18" s="120"/>
      <c r="Z18" s="47"/>
      <c r="AA18" s="47"/>
      <c r="AB18" s="47"/>
      <c r="AC18" s="47"/>
      <c r="AD18" s="52"/>
      <c r="AE18" s="47"/>
      <c r="AF18" s="47"/>
      <c r="AG18" s="52"/>
      <c r="AH18" s="47"/>
      <c r="AI18" s="47"/>
      <c r="AJ18" s="52"/>
      <c r="AK18" s="52"/>
      <c r="AL18" s="117"/>
      <c r="AM18" s="117"/>
      <c r="AN18" s="117"/>
      <c r="AO18" s="117"/>
      <c r="AP18" s="123"/>
      <c r="AQ18" s="123"/>
      <c r="AR18" s="123"/>
      <c r="AS18" s="123"/>
      <c r="AT18" s="123"/>
      <c r="AU18" s="123"/>
      <c r="AV18" s="117"/>
      <c r="AW18" s="117"/>
      <c r="AX18" s="117"/>
      <c r="AY18" s="117"/>
      <c r="AZ18" s="117"/>
      <c r="BA18" s="117"/>
      <c r="BB18" s="18"/>
      <c r="BC18" s="18"/>
      <c r="BD18" s="18"/>
      <c r="BE18" s="18"/>
      <c r="BF18" s="18"/>
      <c r="BG18" s="18"/>
      <c r="BH18" s="18"/>
    </row>
    <row r="19" spans="1:60" ht="16.5" customHeight="1" x14ac:dyDescent="0.25">
      <c r="A19" s="147"/>
      <c r="B19" s="27"/>
      <c r="C19" s="62"/>
      <c r="D19" s="62"/>
      <c r="E19" s="7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121"/>
      <c r="S19" s="121"/>
      <c r="T19" s="121"/>
      <c r="U19" s="121"/>
      <c r="V19" s="120"/>
      <c r="W19" s="120"/>
      <c r="X19" s="120"/>
      <c r="Y19" s="120"/>
      <c r="Z19" s="53"/>
      <c r="AA19" s="53"/>
      <c r="AB19" s="53"/>
      <c r="AC19" s="53"/>
      <c r="AD19" s="61"/>
      <c r="AE19" s="53"/>
      <c r="AF19" s="53"/>
      <c r="AG19" s="61"/>
      <c r="AH19" s="53"/>
      <c r="AI19" s="53"/>
      <c r="AJ19" s="61"/>
      <c r="AK19" s="52"/>
      <c r="AL19" s="118"/>
      <c r="AM19" s="118"/>
      <c r="AN19" s="118"/>
      <c r="AO19" s="118"/>
      <c r="AP19" s="123"/>
      <c r="AQ19" s="123"/>
      <c r="AR19" s="123"/>
      <c r="AS19" s="123"/>
      <c r="AT19" s="123"/>
      <c r="AU19" s="123"/>
      <c r="AV19" s="117"/>
      <c r="AW19" s="117"/>
      <c r="AX19" s="117"/>
      <c r="AY19" s="117"/>
      <c r="AZ19" s="117"/>
      <c r="BA19" s="117"/>
      <c r="BB19" s="18"/>
      <c r="BC19" s="18"/>
      <c r="BD19" s="18"/>
      <c r="BE19" s="18"/>
      <c r="BF19" s="18"/>
      <c r="BG19" s="18"/>
      <c r="BH19" s="18"/>
    </row>
    <row r="20" spans="1:60" s="1" customFormat="1" ht="17.25" thickBot="1" x14ac:dyDescent="0.3">
      <c r="A20" s="148"/>
      <c r="B20" s="21" t="s">
        <v>80</v>
      </c>
      <c r="C20" s="9" t="s">
        <v>80</v>
      </c>
      <c r="D20" s="29" t="s">
        <v>80</v>
      </c>
      <c r="E20" s="29" t="s">
        <v>80</v>
      </c>
      <c r="F20" s="29" t="s">
        <v>80</v>
      </c>
      <c r="G20" s="29" t="s">
        <v>80</v>
      </c>
      <c r="H20" s="29" t="s">
        <v>80</v>
      </c>
      <c r="I20" s="29" t="s">
        <v>80</v>
      </c>
      <c r="J20" s="29" t="s">
        <v>80</v>
      </c>
      <c r="K20" s="29" t="s">
        <v>80</v>
      </c>
      <c r="L20" s="29" t="s">
        <v>80</v>
      </c>
      <c r="M20" s="29" t="s">
        <v>80</v>
      </c>
      <c r="N20" s="29" t="s">
        <v>80</v>
      </c>
      <c r="O20" s="29" t="s">
        <v>80</v>
      </c>
      <c r="P20" s="29" t="s">
        <v>80</v>
      </c>
      <c r="Q20" s="29" t="s">
        <v>80</v>
      </c>
      <c r="R20" s="29" t="s">
        <v>80</v>
      </c>
      <c r="S20" s="29" t="s">
        <v>80</v>
      </c>
      <c r="T20" s="29" t="s">
        <v>80</v>
      </c>
      <c r="U20" s="29" t="s">
        <v>80</v>
      </c>
      <c r="V20" s="125"/>
      <c r="W20" s="125"/>
      <c r="X20" s="125"/>
      <c r="Y20" s="125"/>
      <c r="Z20" s="48" t="s">
        <v>80</v>
      </c>
      <c r="AA20" s="48" t="s">
        <v>80</v>
      </c>
      <c r="AB20" s="48" t="s">
        <v>80</v>
      </c>
      <c r="AC20" s="48" t="s">
        <v>80</v>
      </c>
      <c r="AD20" s="49" t="s">
        <v>80</v>
      </c>
      <c r="AE20" s="50" t="s">
        <v>80</v>
      </c>
      <c r="AF20" s="48" t="s">
        <v>80</v>
      </c>
      <c r="AG20" s="48" t="s">
        <v>80</v>
      </c>
      <c r="AH20" s="48" t="s">
        <v>80</v>
      </c>
      <c r="AI20" s="48" t="s">
        <v>80</v>
      </c>
      <c r="AJ20" s="48" t="s">
        <v>80</v>
      </c>
      <c r="AK20" s="48" t="s">
        <v>80</v>
      </c>
      <c r="AL20" s="48" t="s">
        <v>80</v>
      </c>
      <c r="AM20" s="48" t="s">
        <v>80</v>
      </c>
      <c r="AN20" s="48" t="s">
        <v>80</v>
      </c>
      <c r="AO20" s="48" t="s">
        <v>80</v>
      </c>
      <c r="AP20" s="124"/>
      <c r="AQ20" s="124"/>
      <c r="AR20" s="124"/>
      <c r="AS20" s="124"/>
      <c r="AT20" s="124"/>
      <c r="AU20" s="124"/>
      <c r="AV20" s="126"/>
      <c r="AW20" s="126"/>
      <c r="AX20" s="126"/>
      <c r="AY20" s="126"/>
      <c r="AZ20" s="126"/>
      <c r="BA20" s="126"/>
      <c r="BB20" s="18"/>
      <c r="BC20" s="18"/>
      <c r="BD20" s="18"/>
      <c r="BE20" s="18"/>
      <c r="BF20" s="18"/>
      <c r="BG20" s="18"/>
      <c r="BH20" s="18"/>
    </row>
    <row r="21" spans="1:60" s="1" customFormat="1" ht="16.5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18"/>
      <c r="BC21" s="18"/>
      <c r="BD21" s="18"/>
      <c r="BE21" s="18"/>
      <c r="BF21" s="18"/>
      <c r="BG21" s="18"/>
      <c r="BH21" s="18"/>
    </row>
    <row r="22" spans="1:60" ht="16.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18"/>
      <c r="BC22" s="18"/>
      <c r="BD22" s="18"/>
      <c r="BE22" s="18"/>
      <c r="BF22" s="18"/>
      <c r="BG22" s="18"/>
      <c r="BH22" s="18"/>
    </row>
    <row r="23" spans="1:60" ht="16.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</row>
    <row r="24" spans="1:60" ht="16.5" x14ac:dyDescent="0.25"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60" s="1" customFormat="1" ht="17.25" thickBot="1" x14ac:dyDescent="0.3"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60" x14ac:dyDescent="0.25">
      <c r="A26" s="31"/>
      <c r="B26" s="140" t="s">
        <v>71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2"/>
    </row>
    <row r="27" spans="1:60" x14ac:dyDescent="0.25">
      <c r="A27" s="32" t="s">
        <v>72</v>
      </c>
      <c r="B27" s="143" t="s">
        <v>73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5"/>
    </row>
    <row r="28" spans="1:60" x14ac:dyDescent="0.25">
      <c r="A28" s="33" t="s">
        <v>74</v>
      </c>
      <c r="B28" s="127" t="s">
        <v>75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9"/>
    </row>
    <row r="29" spans="1:60" x14ac:dyDescent="0.25">
      <c r="A29" s="34" t="s">
        <v>79</v>
      </c>
      <c r="B29" s="130" t="s">
        <v>78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2"/>
    </row>
    <row r="30" spans="1:60" x14ac:dyDescent="0.25">
      <c r="A30" s="34" t="s">
        <v>76</v>
      </c>
      <c r="B30" s="130" t="s">
        <v>77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2"/>
    </row>
    <row r="31" spans="1:60" ht="15.75" thickBot="1" x14ac:dyDescent="0.3">
      <c r="A31" s="35" t="s">
        <v>80</v>
      </c>
      <c r="B31" s="133" t="s">
        <v>81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5"/>
    </row>
  </sheetData>
  <mergeCells count="52">
    <mergeCell ref="B28:AC28"/>
    <mergeCell ref="B29:AC29"/>
    <mergeCell ref="B30:AC30"/>
    <mergeCell ref="B31:AC31"/>
    <mergeCell ref="A1:BA1"/>
    <mergeCell ref="A4:A10"/>
    <mergeCell ref="B26:AC26"/>
    <mergeCell ref="B27:AC27"/>
    <mergeCell ref="A14:A20"/>
    <mergeCell ref="BA4:BA10"/>
    <mergeCell ref="AU4:AU10"/>
    <mergeCell ref="AV4:AV10"/>
    <mergeCell ref="AW4:AW10"/>
    <mergeCell ref="V4:V10"/>
    <mergeCell ref="W4:W10"/>
    <mergeCell ref="X4:X10"/>
    <mergeCell ref="AX4:AX10"/>
    <mergeCell ref="AY4:AY10"/>
    <mergeCell ref="AZ4:AZ10"/>
    <mergeCell ref="AZ14:AZ20"/>
    <mergeCell ref="BA14:BA20"/>
    <mergeCell ref="AU14:AU20"/>
    <mergeCell ref="AV14:AV20"/>
    <mergeCell ref="AW14:AW20"/>
    <mergeCell ref="AX14:AX20"/>
    <mergeCell ref="AY14:AY20"/>
    <mergeCell ref="R4:R9"/>
    <mergeCell ref="S4:S9"/>
    <mergeCell ref="T4:T9"/>
    <mergeCell ref="U4:U9"/>
    <mergeCell ref="AL14:AL19"/>
    <mergeCell ref="Y4:Y10"/>
    <mergeCell ref="V14:V20"/>
    <mergeCell ref="W14:W20"/>
    <mergeCell ref="X14:X20"/>
    <mergeCell ref="Y14:Y20"/>
    <mergeCell ref="R14:R19"/>
    <mergeCell ref="AS4:AS9"/>
    <mergeCell ref="AT4:AT9"/>
    <mergeCell ref="S14:S19"/>
    <mergeCell ref="T14:T19"/>
    <mergeCell ref="U14:U19"/>
    <mergeCell ref="AM14:AM19"/>
    <mergeCell ref="AN14:AN19"/>
    <mergeCell ref="AO14:AO19"/>
    <mergeCell ref="AQ4:AQ9"/>
    <mergeCell ref="AR4:AR9"/>
    <mergeCell ref="AP14:AP20"/>
    <mergeCell ref="AQ14:AQ20"/>
    <mergeCell ref="AR14:AR20"/>
    <mergeCell ref="AS14:AS20"/>
    <mergeCell ref="AT14:AT2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2023-08-24T10:17:13Z</cp:lastPrinted>
  <dcterms:created xsi:type="dcterms:W3CDTF">2022-08-29T11:23:05Z</dcterms:created>
  <dcterms:modified xsi:type="dcterms:W3CDTF">2023-09-01T08:44:52Z</dcterms:modified>
</cp:coreProperties>
</file>