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55" windowHeight="10125"/>
  </bookViews>
  <sheets>
    <sheet name="Учебный план" sheetId="1" r:id="rId1"/>
    <sheet name="КУГ" sheetId="3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17"/>
  <c r="G18"/>
  <c r="G19"/>
  <c r="F19" s="1"/>
  <c r="E19" s="1"/>
  <c r="G20"/>
  <c r="F20" s="1"/>
  <c r="E20" s="1"/>
  <c r="G21"/>
  <c r="F21" s="1"/>
  <c r="E21" s="1"/>
  <c r="G22"/>
  <c r="F22" s="1"/>
  <c r="E22" s="1"/>
  <c r="G23"/>
  <c r="F23" s="1"/>
  <c r="E23" s="1"/>
  <c r="G15"/>
  <c r="F16" l="1"/>
  <c r="E16" s="1"/>
  <c r="F17" l="1"/>
  <c r="E17" s="1"/>
  <c r="F18"/>
  <c r="E18" s="1"/>
  <c r="F27"/>
  <c r="E27" s="1"/>
  <c r="J28"/>
  <c r="I28"/>
  <c r="H28"/>
  <c r="L28"/>
  <c r="F15"/>
  <c r="E15" s="1"/>
  <c r="F28" l="1"/>
  <c r="E28" s="1"/>
  <c r="G28"/>
</calcChain>
</file>

<file path=xl/sharedStrings.xml><?xml version="1.0" encoding="utf-8"?>
<sst xmlns="http://schemas.openxmlformats.org/spreadsheetml/2006/main" count="179" uniqueCount="111">
  <si>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</si>
  <si>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</si>
  <si>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</si>
  <si>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</si>
  <si>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</si>
  <si>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</si>
  <si>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</si>
  <si>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</si>
  <si>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</si>
  <si>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</si>
  <si>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</si>
  <si>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</si>
  <si>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</si>
  <si>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</si>
  <si>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</si>
  <si>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</si>
  <si>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</si>
  <si>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</si>
  <si>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</si>
  <si>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</si>
  <si>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</si>
  <si>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</si>
  <si>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</si>
  <si>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</si>
  <si>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</si>
  <si>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</si>
  <si>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</si>
  <si>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</si>
  <si>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</si>
  <si>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</si>
  <si>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</si>
  <si>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</si>
  <si>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</si>
  <si>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</si>
  <si>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</si>
  <si>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</si>
  <si>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</si>
  <si>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</si>
  <si>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</si>
  <si>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</si>
  <si>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</si>
  <si>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</si>
  <si>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</si>
  <si>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</si>
  <si>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</si>
  <si>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</si>
  <si>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</si>
  <si>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</si>
  <si>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</si>
  <si>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</si>
  <si>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</si>
  <si>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</si>
  <si>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</si>
  <si>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</si>
  <si>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</si>
  <si>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</si>
  <si>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</si>
  <si>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</si>
  <si>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</si>
  <si>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</si>
  <si>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</si>
  <si>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</si>
  <si>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</si>
  <si>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</si>
  <si>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</si>
  <si>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</si>
  <si>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</si>
  <si>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</si>
  <si>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</si>
  <si>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</si>
  <si>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</si>
  <si>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</si>
  <si>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</si>
  <si>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</si>
  <si>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</si>
  <si>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</si>
  <si>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</si>
  <si>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</si>
  <si>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</si>
  <si>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</si>
  <si>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</si>
  <si>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</si>
  <si>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</si>
  <si>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</si>
  <si>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</si>
  <si>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</si>
  <si>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</si>
  <si>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</si>
  <si>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</si>
  <si>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</si>
  <si>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</si>
  <si>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</si>
  <si>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</si>
  <si>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Б1.6</t>
  </si>
  <si>
    <t>Б1.7</t>
  </si>
  <si>
    <t>Б1.8</t>
  </si>
  <si>
    <t>Б1.9</t>
  </si>
  <si>
    <t>Методологические  и организационно-правовые основы физической реабилитации.</t>
  </si>
  <si>
    <t xml:space="preserve">Основы клинической кинезиологии. Частная и общая кинезиология.  </t>
  </si>
  <si>
    <t>Клиническая и инструментальная диагностика в физической реабилитации. Оценка эффективности реабилитационных мероприятий.</t>
  </si>
  <si>
    <t>Физические упражнения в физической реабилитации</t>
  </si>
  <si>
    <t>Основы медицинского массажа</t>
  </si>
  <si>
    <t>Основы физиотерапии</t>
  </si>
  <si>
    <t>Физическая реабилитация при патологии опорно-двигательного аппарата (ОДА) и периферической нервной системы</t>
  </si>
  <si>
    <t>Физическая реабилитация при патологии центральной нервной системы</t>
  </si>
  <si>
    <t>Физическая реабилитация при соматической патологии и онкологии</t>
  </si>
  <si>
    <t>Б2.1</t>
  </si>
  <si>
    <t>Производственная практика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</si>
  <si>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"Физическая реабилитация (физическая терапия)"</t>
    </r>
  </si>
  <si>
    <t>Иной вид работ</t>
  </si>
  <si>
    <t>квалификация: специалист по физической реабилитации (кинезиоспециалист)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</si>
</sst>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16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07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4" borderId="31" xfId="5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1" fontId="18" fillId="0" borderId="5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5" borderId="29" xfId="5" applyNumberFormat="1" applyFont="1" applyFill="1" applyBorder="1" applyAlignment="1" applyProtection="1">
      <alignment vertical="center" wrapText="1"/>
      <protection locked="0"/>
    </xf>
    <xf numFmtId="0" fontId="0" fillId="5" borderId="28" xfId="0" applyFill="1" applyBorder="1" applyAlignment="1">
      <alignment vertical="center" wrapText="1"/>
    </xf>
    <xf numFmtId="0" fontId="0" fillId="5" borderId="30" xfId="0" applyFill="1" applyBorder="1" applyAlignment="1">
      <alignment vertical="center" wrapText="1"/>
    </xf>
    <xf numFmtId="49" fontId="21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21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21" fillId="0" borderId="34" xfId="5" applyNumberFormat="1" applyFont="1" applyFill="1" applyBorder="1" applyAlignment="1" applyProtection="1">
      <alignment horizontal="center" vertical="center" wrapText="1"/>
      <protection locked="0"/>
    </xf>
    <xf numFmtId="49" fontId="14" fillId="5" borderId="31" xfId="5" applyNumberFormat="1" applyFont="1" applyFill="1" applyBorder="1" applyAlignment="1" applyProtection="1">
      <alignment vertical="center" wrapText="1"/>
      <protection locked="0"/>
    </xf>
    <xf numFmtId="0" fontId="0" fillId="5" borderId="32" xfId="0" applyFill="1" applyBorder="1" applyAlignment="1">
      <alignment vertical="center" wrapText="1"/>
    </xf>
    <xf numFmtId="0" fontId="0" fillId="5" borderId="33" xfId="0" applyFill="1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5" borderId="35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0" fontId="22" fillId="5" borderId="3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zoomScaleNormal="100" workbookViewId="0">
      <selection activeCell="A4" sqref="A4:L4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" customFormat="1" ht="27" customHeight="1">
      <c r="A2" s="45" t="s">
        <v>82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>
      <c r="A4" s="51" t="s">
        <v>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5" customHeight="1">
      <c r="A5" s="52" t="s">
        <v>84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15" customHeight="1">
      <c r="A6" s="53" t="s">
        <v>108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2" ht="15" customHeight="1">
      <c r="A7" s="52" t="s">
        <v>110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>
      <c r="A9" s="46" t="s">
        <v>70</v>
      </c>
      <c r="B9" s="65"/>
      <c r="C9" s="46" t="s">
        <v>69</v>
      </c>
      <c r="D9" s="65"/>
      <c r="E9" s="70" t="s">
        <v>83</v>
      </c>
      <c r="F9" s="46" t="s">
        <v>1</v>
      </c>
      <c r="G9" s="47"/>
      <c r="H9" s="47"/>
      <c r="I9" s="47"/>
      <c r="J9" s="47"/>
      <c r="K9" s="47"/>
      <c r="L9" s="48"/>
    </row>
    <row r="10" spans="1:12" ht="15" customHeight="1">
      <c r="A10" s="66"/>
      <c r="B10" s="67"/>
      <c r="C10" s="66"/>
      <c r="D10" s="67"/>
      <c r="E10" s="71"/>
      <c r="F10" s="54" t="s">
        <v>2</v>
      </c>
      <c r="G10" s="57" t="s">
        <v>3</v>
      </c>
      <c r="H10" s="58"/>
      <c r="I10" s="58"/>
      <c r="J10" s="58"/>
      <c r="K10" s="58"/>
      <c r="L10" s="59"/>
    </row>
    <row r="11" spans="1:12" ht="15" customHeight="1">
      <c r="A11" s="66"/>
      <c r="B11" s="67"/>
      <c r="C11" s="68"/>
      <c r="D11" s="69"/>
      <c r="E11" s="72"/>
      <c r="F11" s="55"/>
      <c r="G11" s="60" t="s">
        <v>5</v>
      </c>
      <c r="H11" s="73" t="s">
        <v>3</v>
      </c>
      <c r="I11" s="74"/>
      <c r="J11" s="60" t="s">
        <v>4</v>
      </c>
      <c r="K11" s="60" t="s">
        <v>109</v>
      </c>
      <c r="L11" s="62" t="s">
        <v>86</v>
      </c>
    </row>
    <row r="12" spans="1:12" ht="26.25" customHeight="1">
      <c r="A12" s="66"/>
      <c r="B12" s="67"/>
      <c r="C12" s="49" t="s">
        <v>6</v>
      </c>
      <c r="D12" s="49" t="s">
        <v>7</v>
      </c>
      <c r="E12" s="49" t="s">
        <v>2</v>
      </c>
      <c r="F12" s="55"/>
      <c r="G12" s="61"/>
      <c r="H12" s="49" t="s">
        <v>8</v>
      </c>
      <c r="I12" s="49" t="s">
        <v>9</v>
      </c>
      <c r="J12" s="61"/>
      <c r="K12" s="61"/>
      <c r="L12" s="63"/>
    </row>
    <row r="13" spans="1:12" ht="54.75" customHeight="1">
      <c r="A13" s="68"/>
      <c r="B13" s="69"/>
      <c r="C13" s="50"/>
      <c r="D13" s="50"/>
      <c r="E13" s="50"/>
      <c r="F13" s="56"/>
      <c r="G13" s="50"/>
      <c r="H13" s="50"/>
      <c r="I13" s="50"/>
      <c r="J13" s="50"/>
      <c r="K13" s="50"/>
      <c r="L13" s="64"/>
    </row>
    <row r="14" spans="1:12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40"/>
      <c r="L14" s="21"/>
    </row>
    <row r="15" spans="1:12" s="1" customFormat="1" ht="25.5">
      <c r="A15" s="3" t="s">
        <v>87</v>
      </c>
      <c r="B15" s="3" t="s">
        <v>97</v>
      </c>
      <c r="C15" s="33"/>
      <c r="D15" s="33">
        <v>1</v>
      </c>
      <c r="E15" s="23">
        <f>F15/36</f>
        <v>0.52777777777777779</v>
      </c>
      <c r="F15" s="34">
        <f t="shared" ref="F15:F23" si="0">SUM(G15+J15+L15)</f>
        <v>19</v>
      </c>
      <c r="G15" s="34">
        <f>H15+I15</f>
        <v>12</v>
      </c>
      <c r="H15" s="34">
        <v>6</v>
      </c>
      <c r="I15" s="34">
        <v>6</v>
      </c>
      <c r="J15" s="34">
        <v>6</v>
      </c>
      <c r="K15" s="34"/>
      <c r="L15" s="34">
        <v>1</v>
      </c>
    </row>
    <row r="16" spans="1:12" s="1" customFormat="1" ht="25.5">
      <c r="A16" s="3" t="s">
        <v>88</v>
      </c>
      <c r="B16" s="3" t="s">
        <v>98</v>
      </c>
      <c r="C16" s="33"/>
      <c r="D16" s="40">
        <v>1</v>
      </c>
      <c r="E16" s="23">
        <f>F16/36</f>
        <v>2.1944444444444446</v>
      </c>
      <c r="F16" s="34">
        <f t="shared" si="0"/>
        <v>79</v>
      </c>
      <c r="G16" s="34">
        <f t="shared" ref="G16:G23" si="1">H16+I16</f>
        <v>62</v>
      </c>
      <c r="H16" s="34">
        <v>18</v>
      </c>
      <c r="I16" s="34">
        <v>44</v>
      </c>
      <c r="J16" s="34">
        <v>16</v>
      </c>
      <c r="K16" s="34"/>
      <c r="L16" s="34">
        <v>1</v>
      </c>
    </row>
    <row r="17" spans="1:12" s="1" customFormat="1" ht="38.25">
      <c r="A17" s="3" t="s">
        <v>89</v>
      </c>
      <c r="B17" s="3" t="s">
        <v>99</v>
      </c>
      <c r="C17" s="33"/>
      <c r="D17" s="40">
        <v>1</v>
      </c>
      <c r="E17" s="23">
        <f t="shared" ref="E17:E27" si="2">F17/36</f>
        <v>1.5277777777777777</v>
      </c>
      <c r="F17" s="34">
        <f t="shared" si="0"/>
        <v>55</v>
      </c>
      <c r="G17" s="34">
        <f t="shared" si="1"/>
        <v>48</v>
      </c>
      <c r="H17" s="34">
        <v>18</v>
      </c>
      <c r="I17" s="34">
        <v>30</v>
      </c>
      <c r="J17" s="34">
        <v>6</v>
      </c>
      <c r="K17" s="34"/>
      <c r="L17" s="34">
        <v>1</v>
      </c>
    </row>
    <row r="18" spans="1:12" s="1" customFormat="1" ht="25.5">
      <c r="A18" s="3" t="s">
        <v>90</v>
      </c>
      <c r="B18" s="3" t="s">
        <v>100</v>
      </c>
      <c r="C18" s="33"/>
      <c r="D18" s="40">
        <v>1</v>
      </c>
      <c r="E18" s="23">
        <f t="shared" si="2"/>
        <v>5.5</v>
      </c>
      <c r="F18" s="34">
        <f t="shared" si="0"/>
        <v>198</v>
      </c>
      <c r="G18" s="34">
        <f t="shared" si="1"/>
        <v>132</v>
      </c>
      <c r="H18" s="34">
        <v>36</v>
      </c>
      <c r="I18" s="34">
        <v>96</v>
      </c>
      <c r="J18" s="34">
        <v>65</v>
      </c>
      <c r="K18" s="34"/>
      <c r="L18" s="34">
        <v>1</v>
      </c>
    </row>
    <row r="19" spans="1:12" s="1" customFormat="1">
      <c r="A19" s="3" t="s">
        <v>91</v>
      </c>
      <c r="B19" s="3" t="s">
        <v>101</v>
      </c>
      <c r="C19" s="38"/>
      <c r="D19" s="40">
        <v>1</v>
      </c>
      <c r="E19" s="23">
        <f t="shared" si="2"/>
        <v>1.0277777777777777</v>
      </c>
      <c r="F19" s="34">
        <f t="shared" si="0"/>
        <v>37</v>
      </c>
      <c r="G19" s="34">
        <f t="shared" si="1"/>
        <v>24</v>
      </c>
      <c r="H19" s="34">
        <v>4</v>
      </c>
      <c r="I19" s="34">
        <v>20</v>
      </c>
      <c r="J19" s="34">
        <v>12</v>
      </c>
      <c r="K19" s="34"/>
      <c r="L19" s="34">
        <v>1</v>
      </c>
    </row>
    <row r="20" spans="1:12" s="1" customFormat="1">
      <c r="A20" s="3" t="s">
        <v>93</v>
      </c>
      <c r="B20" s="3" t="s">
        <v>102</v>
      </c>
      <c r="C20" s="38"/>
      <c r="D20" s="40">
        <v>1</v>
      </c>
      <c r="E20" s="23">
        <f t="shared" si="2"/>
        <v>1.0277777777777777</v>
      </c>
      <c r="F20" s="34">
        <f t="shared" si="0"/>
        <v>37</v>
      </c>
      <c r="G20" s="34">
        <f t="shared" si="1"/>
        <v>24</v>
      </c>
      <c r="H20" s="34">
        <v>8</v>
      </c>
      <c r="I20" s="34">
        <v>16</v>
      </c>
      <c r="J20" s="34">
        <v>12</v>
      </c>
      <c r="K20" s="34"/>
      <c r="L20" s="34">
        <v>1</v>
      </c>
    </row>
    <row r="21" spans="1:12" s="1" customFormat="1" ht="38.25">
      <c r="A21" s="3" t="s">
        <v>94</v>
      </c>
      <c r="B21" s="3" t="s">
        <v>103</v>
      </c>
      <c r="C21" s="38"/>
      <c r="D21" s="40">
        <v>1</v>
      </c>
      <c r="E21" s="23">
        <f t="shared" si="2"/>
        <v>3.0277777777777777</v>
      </c>
      <c r="F21" s="34">
        <f t="shared" si="0"/>
        <v>109</v>
      </c>
      <c r="G21" s="34">
        <f t="shared" si="1"/>
        <v>90</v>
      </c>
      <c r="H21" s="34">
        <v>30</v>
      </c>
      <c r="I21" s="34">
        <v>60</v>
      </c>
      <c r="J21" s="34">
        <v>18</v>
      </c>
      <c r="K21" s="34"/>
      <c r="L21" s="34">
        <v>1</v>
      </c>
    </row>
    <row r="22" spans="1:12" s="1" customFormat="1" ht="25.5">
      <c r="A22" s="3" t="s">
        <v>95</v>
      </c>
      <c r="B22" s="3" t="s">
        <v>104</v>
      </c>
      <c r="C22" s="38"/>
      <c r="D22" s="40">
        <v>1</v>
      </c>
      <c r="E22" s="23">
        <f t="shared" si="2"/>
        <v>3.0277777777777777</v>
      </c>
      <c r="F22" s="34">
        <f t="shared" si="0"/>
        <v>109</v>
      </c>
      <c r="G22" s="34">
        <f t="shared" si="1"/>
        <v>90</v>
      </c>
      <c r="H22" s="34">
        <v>30</v>
      </c>
      <c r="I22" s="34">
        <v>60</v>
      </c>
      <c r="J22" s="34">
        <v>18</v>
      </c>
      <c r="K22" s="34"/>
      <c r="L22" s="34">
        <v>1</v>
      </c>
    </row>
    <row r="23" spans="1:12" s="1" customFormat="1" ht="25.5">
      <c r="A23" s="3" t="s">
        <v>96</v>
      </c>
      <c r="B23" s="3" t="s">
        <v>105</v>
      </c>
      <c r="C23" s="38"/>
      <c r="D23" s="40">
        <v>1</v>
      </c>
      <c r="E23" s="23">
        <f t="shared" si="2"/>
        <v>2.0277777777777777</v>
      </c>
      <c r="F23" s="34">
        <f t="shared" si="0"/>
        <v>73</v>
      </c>
      <c r="G23" s="34">
        <f t="shared" si="1"/>
        <v>54</v>
      </c>
      <c r="H23" s="34">
        <v>21</v>
      </c>
      <c r="I23" s="34">
        <v>33</v>
      </c>
      <c r="J23" s="34">
        <v>18</v>
      </c>
      <c r="K23" s="34"/>
      <c r="L23" s="34">
        <v>1</v>
      </c>
    </row>
    <row r="24" spans="1:12" s="1" customFormat="1">
      <c r="A24" s="3" t="s">
        <v>92</v>
      </c>
      <c r="B24" s="3" t="s">
        <v>73</v>
      </c>
      <c r="C24" s="38"/>
      <c r="D24" s="38"/>
      <c r="E24" s="23"/>
      <c r="F24" s="34"/>
      <c r="G24" s="34"/>
      <c r="H24" s="34"/>
      <c r="I24" s="34"/>
      <c r="J24" s="34"/>
      <c r="K24" s="34"/>
      <c r="L24" s="34"/>
    </row>
    <row r="25" spans="1:12" s="1" customFormat="1">
      <c r="A25" s="77" t="s">
        <v>106</v>
      </c>
      <c r="B25" s="77" t="s">
        <v>107</v>
      </c>
      <c r="C25" s="70"/>
      <c r="D25" s="70">
        <v>2</v>
      </c>
      <c r="E25" s="79">
        <v>7.94</v>
      </c>
      <c r="F25" s="75">
        <v>286</v>
      </c>
      <c r="G25" s="75"/>
      <c r="H25" s="75"/>
      <c r="I25" s="75"/>
      <c r="J25" s="75"/>
      <c r="K25" s="75">
        <v>285</v>
      </c>
      <c r="L25" s="75">
        <v>1</v>
      </c>
    </row>
    <row r="26" spans="1:12" s="1" customFormat="1">
      <c r="A26" s="78"/>
      <c r="B26" s="78"/>
      <c r="C26" s="72"/>
      <c r="D26" s="72"/>
      <c r="E26" s="80"/>
      <c r="F26" s="76"/>
      <c r="G26" s="76"/>
      <c r="H26" s="76"/>
      <c r="I26" s="76"/>
      <c r="J26" s="76"/>
      <c r="K26" s="76"/>
      <c r="L26" s="76"/>
    </row>
    <row r="27" spans="1:12" s="1" customFormat="1">
      <c r="A27" s="3" t="s">
        <v>92</v>
      </c>
      <c r="B27" s="25" t="s">
        <v>78</v>
      </c>
      <c r="C27" s="33">
        <v>2</v>
      </c>
      <c r="D27" s="33"/>
      <c r="E27" s="23">
        <f t="shared" si="2"/>
        <v>0.5</v>
      </c>
      <c r="F27" s="34">
        <f>SUM(G27+J27+L27)</f>
        <v>18</v>
      </c>
      <c r="G27" s="34"/>
      <c r="H27" s="34"/>
      <c r="I27" s="34"/>
      <c r="J27" s="34"/>
      <c r="K27" s="34"/>
      <c r="L27" s="34">
        <v>18</v>
      </c>
    </row>
    <row r="28" spans="1:12">
      <c r="A28" s="4"/>
      <c r="B28" s="4" t="s">
        <v>12</v>
      </c>
      <c r="C28" s="5"/>
      <c r="D28" s="5"/>
      <c r="E28" s="24">
        <f>F28/36</f>
        <v>28.333333333333332</v>
      </c>
      <c r="F28" s="35">
        <f t="shared" ref="F28:L28" si="3">SUM(F15:F27)</f>
        <v>1020</v>
      </c>
      <c r="G28" s="35">
        <f t="shared" si="3"/>
        <v>536</v>
      </c>
      <c r="H28" s="35">
        <f t="shared" si="3"/>
        <v>171</v>
      </c>
      <c r="I28" s="35">
        <f t="shared" si="3"/>
        <v>365</v>
      </c>
      <c r="J28" s="35">
        <f t="shared" si="3"/>
        <v>171</v>
      </c>
      <c r="K28" s="35">
        <v>285</v>
      </c>
      <c r="L28" s="35">
        <f t="shared" si="3"/>
        <v>28</v>
      </c>
    </row>
    <row r="32" spans="1:12" ht="30">
      <c r="B32" s="22" t="s">
        <v>85</v>
      </c>
    </row>
  </sheetData>
  <mergeCells count="34">
    <mergeCell ref="J25:J26"/>
    <mergeCell ref="K25:K26"/>
    <mergeCell ref="L25:L26"/>
    <mergeCell ref="B25:B26"/>
    <mergeCell ref="A25:A26"/>
    <mergeCell ref="D25:D26"/>
    <mergeCell ref="C25:C26"/>
    <mergeCell ref="E25:E26"/>
    <mergeCell ref="F25:F26"/>
    <mergeCell ref="G25:G26"/>
    <mergeCell ref="H25:H26"/>
    <mergeCell ref="I25:I26"/>
    <mergeCell ref="K11:K13"/>
    <mergeCell ref="E9:E11"/>
    <mergeCell ref="E12:E13"/>
    <mergeCell ref="G11:G13"/>
    <mergeCell ref="H11:I11"/>
    <mergeCell ref="H12:H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AI17" sqref="AI17"/>
    </sheetView>
  </sheetViews>
  <sheetFormatPr defaultRowHeight="15"/>
  <cols>
    <col min="1" max="1" width="5.28515625" bestFit="1" customWidth="1"/>
    <col min="2" max="6" width="2.85546875" bestFit="1" customWidth="1"/>
    <col min="7" max="7" width="3.42578125" customWidth="1"/>
    <col min="8" max="16" width="2.85546875" bestFit="1" customWidth="1"/>
    <col min="17" max="17" width="3.7109375" customWidth="1"/>
    <col min="18" max="18" width="2.85546875" bestFit="1" customWidth="1"/>
    <col min="19" max="25" width="3.28515625" bestFit="1" customWidth="1"/>
    <col min="26" max="26" width="3.7109375" customWidth="1"/>
    <col min="27" max="53" width="3.28515625" bestFit="1" customWidth="1"/>
  </cols>
  <sheetData>
    <row r="1" spans="1:60" ht="17.25" thickBot="1">
      <c r="A1" s="93" t="s">
        <v>14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1"/>
      <c r="BC1" s="1"/>
      <c r="BD1" s="1"/>
    </row>
    <row r="2" spans="1:60" ht="17.25" thickBot="1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41" t="s">
        <v>39</v>
      </c>
      <c r="Z2" s="41" t="s">
        <v>40</v>
      </c>
      <c r="AA2" s="41" t="s">
        <v>41</v>
      </c>
      <c r="AB2" s="41" t="s">
        <v>42</v>
      </c>
      <c r="AC2" s="41" t="s">
        <v>43</v>
      </c>
      <c r="AD2" s="41" t="s">
        <v>44</v>
      </c>
      <c r="AE2" s="41" t="s">
        <v>45</v>
      </c>
      <c r="AF2" s="41" t="s">
        <v>46</v>
      </c>
      <c r="AG2" s="41" t="s">
        <v>47</v>
      </c>
      <c r="AH2" s="41" t="s">
        <v>48</v>
      </c>
      <c r="AI2" s="41" t="s">
        <v>49</v>
      </c>
      <c r="AJ2" s="41" t="s">
        <v>50</v>
      </c>
      <c r="AK2" s="41" t="s">
        <v>51</v>
      </c>
      <c r="AL2" s="41" t="s">
        <v>52</v>
      </c>
      <c r="AM2" s="41" t="s">
        <v>53</v>
      </c>
      <c r="AN2" s="41" t="s">
        <v>54</v>
      </c>
      <c r="AO2" s="41" t="s">
        <v>55</v>
      </c>
      <c r="AP2" s="41" t="s">
        <v>56</v>
      </c>
      <c r="AQ2" s="41" t="s">
        <v>57</v>
      </c>
      <c r="AR2" s="41" t="s">
        <v>58</v>
      </c>
      <c r="AS2" s="41" t="s">
        <v>59</v>
      </c>
      <c r="AT2" s="41" t="s">
        <v>60</v>
      </c>
      <c r="AU2" s="41" t="s">
        <v>61</v>
      </c>
      <c r="AV2" s="41" t="s">
        <v>62</v>
      </c>
      <c r="AW2" s="41" t="s">
        <v>63</v>
      </c>
      <c r="AX2" s="41" t="s">
        <v>64</v>
      </c>
      <c r="AY2" s="41" t="s">
        <v>65</v>
      </c>
      <c r="AZ2" s="41" t="s">
        <v>66</v>
      </c>
      <c r="BA2" s="42" t="s">
        <v>67</v>
      </c>
    </row>
    <row r="3" spans="1:60" ht="16.5">
      <c r="A3" s="26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39"/>
      <c r="Q3" s="39"/>
      <c r="R3" s="10"/>
      <c r="S3" s="10"/>
      <c r="T3" s="10"/>
      <c r="U3" s="10"/>
      <c r="V3" s="10"/>
      <c r="W3" s="97" t="s">
        <v>74</v>
      </c>
      <c r="X3" s="97" t="s">
        <v>74</v>
      </c>
      <c r="Y3" s="87" t="s">
        <v>72</v>
      </c>
      <c r="Z3" s="87" t="s">
        <v>72</v>
      </c>
      <c r="AA3" s="87" t="s">
        <v>72</v>
      </c>
      <c r="AB3" s="87" t="s">
        <v>72</v>
      </c>
      <c r="AC3" s="87" t="s">
        <v>72</v>
      </c>
      <c r="AD3" s="87" t="s">
        <v>72</v>
      </c>
      <c r="AE3" s="87" t="s">
        <v>72</v>
      </c>
      <c r="AF3" s="87" t="s">
        <v>72</v>
      </c>
      <c r="AG3" s="104" t="s">
        <v>79</v>
      </c>
      <c r="AH3" s="94" t="s">
        <v>80</v>
      </c>
      <c r="AI3" s="94" t="s">
        <v>80</v>
      </c>
      <c r="AJ3" s="94" t="s">
        <v>80</v>
      </c>
      <c r="AK3" s="94" t="s">
        <v>80</v>
      </c>
      <c r="AL3" s="94" t="s">
        <v>80</v>
      </c>
      <c r="AM3" s="94" t="s">
        <v>80</v>
      </c>
      <c r="AN3" s="94" t="s">
        <v>80</v>
      </c>
      <c r="AO3" s="94" t="s">
        <v>80</v>
      </c>
      <c r="AP3" s="94" t="s">
        <v>80</v>
      </c>
      <c r="AQ3" s="94" t="s">
        <v>80</v>
      </c>
      <c r="AR3" s="94" t="s">
        <v>80</v>
      </c>
      <c r="AS3" s="94" t="s">
        <v>80</v>
      </c>
      <c r="AT3" s="94" t="s">
        <v>80</v>
      </c>
      <c r="AU3" s="94" t="s">
        <v>80</v>
      </c>
      <c r="AV3" s="94" t="s">
        <v>80</v>
      </c>
      <c r="AW3" s="94" t="s">
        <v>80</v>
      </c>
      <c r="AX3" s="94" t="s">
        <v>80</v>
      </c>
      <c r="AY3" s="94" t="s">
        <v>80</v>
      </c>
      <c r="AZ3" s="94" t="s">
        <v>80</v>
      </c>
      <c r="BA3" s="100" t="s">
        <v>80</v>
      </c>
    </row>
    <row r="4" spans="1:60" ht="16.5">
      <c r="A4" s="27"/>
      <c r="B4" s="10"/>
      <c r="C4" s="11"/>
      <c r="D4" s="11"/>
      <c r="E4" s="11"/>
      <c r="F4" s="10"/>
      <c r="G4" s="10"/>
      <c r="H4" s="36"/>
      <c r="I4" s="36"/>
      <c r="J4" s="36"/>
      <c r="K4" s="36"/>
      <c r="L4" s="36"/>
      <c r="M4" s="36"/>
      <c r="N4" s="36"/>
      <c r="O4" s="36"/>
      <c r="P4" s="39"/>
      <c r="Q4" s="39"/>
      <c r="R4" s="36"/>
      <c r="S4" s="36"/>
      <c r="T4" s="36"/>
      <c r="U4" s="36"/>
      <c r="V4" s="36"/>
      <c r="W4" s="98"/>
      <c r="X4" s="98"/>
      <c r="Y4" s="88"/>
      <c r="Z4" s="88"/>
      <c r="AA4" s="88"/>
      <c r="AB4" s="88"/>
      <c r="AC4" s="88"/>
      <c r="AD4" s="88"/>
      <c r="AE4" s="88"/>
      <c r="AF4" s="88"/>
      <c r="AG4" s="10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101"/>
      <c r="BB4" s="1"/>
      <c r="BC4" s="1"/>
      <c r="BD4" s="1"/>
    </row>
    <row r="5" spans="1:60" ht="16.5">
      <c r="A5" s="27"/>
      <c r="B5" s="10"/>
      <c r="C5" s="11"/>
      <c r="D5" s="11"/>
      <c r="E5" s="11"/>
      <c r="F5" s="10"/>
      <c r="G5" s="10"/>
      <c r="H5" s="36"/>
      <c r="I5" s="36"/>
      <c r="J5" s="36"/>
      <c r="K5" s="36"/>
      <c r="L5" s="36"/>
      <c r="M5" s="36"/>
      <c r="N5" s="36"/>
      <c r="O5" s="36"/>
      <c r="P5" s="39"/>
      <c r="Q5" s="39"/>
      <c r="R5" s="36"/>
      <c r="S5" s="36"/>
      <c r="T5" s="36"/>
      <c r="U5" s="36"/>
      <c r="V5" s="36"/>
      <c r="W5" s="98"/>
      <c r="X5" s="98"/>
      <c r="Y5" s="88"/>
      <c r="Z5" s="88"/>
      <c r="AA5" s="88"/>
      <c r="AB5" s="88"/>
      <c r="AC5" s="88"/>
      <c r="AD5" s="88"/>
      <c r="AE5" s="88"/>
      <c r="AF5" s="88"/>
      <c r="AG5" s="10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101"/>
      <c r="BB5" s="30"/>
      <c r="BC5" s="30"/>
      <c r="BD5" s="30"/>
    </row>
    <row r="6" spans="1:60" ht="16.5">
      <c r="A6" s="27"/>
      <c r="B6" s="10"/>
      <c r="C6" s="11"/>
      <c r="D6" s="11"/>
      <c r="E6" s="11"/>
      <c r="F6" s="10"/>
      <c r="G6" s="10"/>
      <c r="H6" s="36"/>
      <c r="I6" s="36"/>
      <c r="J6" s="36"/>
      <c r="K6" s="36"/>
      <c r="L6" s="36"/>
      <c r="M6" s="36"/>
      <c r="N6" s="36"/>
      <c r="O6" s="36"/>
      <c r="P6" s="39"/>
      <c r="Q6" s="39"/>
      <c r="R6" s="36"/>
      <c r="S6" s="36"/>
      <c r="T6" s="36"/>
      <c r="U6" s="36"/>
      <c r="V6" s="36"/>
      <c r="W6" s="98"/>
      <c r="X6" s="98"/>
      <c r="Y6" s="88"/>
      <c r="Z6" s="88"/>
      <c r="AA6" s="88"/>
      <c r="AB6" s="88"/>
      <c r="AC6" s="88"/>
      <c r="AD6" s="88"/>
      <c r="AE6" s="88"/>
      <c r="AF6" s="88"/>
      <c r="AG6" s="10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101"/>
      <c r="BB6" s="29"/>
      <c r="BC6" s="29"/>
      <c r="BD6" s="29"/>
    </row>
    <row r="7" spans="1:60" ht="16.5">
      <c r="A7" s="27"/>
      <c r="B7" s="10"/>
      <c r="C7" s="11"/>
      <c r="D7" s="11"/>
      <c r="E7" s="11"/>
      <c r="F7" s="10"/>
      <c r="G7" s="10"/>
      <c r="H7" s="36"/>
      <c r="I7" s="36"/>
      <c r="J7" s="36"/>
      <c r="K7" s="36"/>
      <c r="L7" s="36"/>
      <c r="M7" s="36"/>
      <c r="N7" s="36"/>
      <c r="O7" s="36"/>
      <c r="P7" s="39"/>
      <c r="Q7" s="39"/>
      <c r="R7" s="36"/>
      <c r="S7" s="36"/>
      <c r="T7" s="36"/>
      <c r="U7" s="36"/>
      <c r="V7" s="36"/>
      <c r="W7" s="98"/>
      <c r="X7" s="98"/>
      <c r="Y7" s="88"/>
      <c r="Z7" s="88"/>
      <c r="AA7" s="88"/>
      <c r="AB7" s="88"/>
      <c r="AC7" s="88"/>
      <c r="AD7" s="88"/>
      <c r="AE7" s="88"/>
      <c r="AF7" s="88"/>
      <c r="AG7" s="10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101"/>
      <c r="BB7" s="1"/>
      <c r="BC7" s="1"/>
      <c r="BD7" s="1"/>
    </row>
    <row r="8" spans="1:60" ht="16.5">
      <c r="A8" s="27"/>
      <c r="B8" s="10"/>
      <c r="C8" s="11"/>
      <c r="D8" s="11"/>
      <c r="E8" s="11"/>
      <c r="F8" s="10"/>
      <c r="G8" s="10"/>
      <c r="H8" s="36"/>
      <c r="I8" s="36"/>
      <c r="J8" s="36"/>
      <c r="K8" s="36"/>
      <c r="L8" s="36"/>
      <c r="M8" s="36"/>
      <c r="N8" s="36"/>
      <c r="O8" s="36"/>
      <c r="P8" s="39"/>
      <c r="Q8" s="39"/>
      <c r="R8" s="36"/>
      <c r="S8" s="36"/>
      <c r="T8" s="36"/>
      <c r="U8" s="36"/>
      <c r="V8" s="36"/>
      <c r="W8" s="99"/>
      <c r="X8" s="99"/>
      <c r="Y8" s="89"/>
      <c r="Z8" s="89"/>
      <c r="AA8" s="89"/>
      <c r="AB8" s="89"/>
      <c r="AC8" s="89"/>
      <c r="AD8" s="89"/>
      <c r="AE8" s="89"/>
      <c r="AF8" s="89"/>
      <c r="AG8" s="106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101"/>
      <c r="BB8" s="1"/>
      <c r="BC8" s="1"/>
      <c r="BD8" s="1"/>
    </row>
    <row r="9" spans="1:60" s="1" customFormat="1" ht="17.25" thickBot="1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7" t="s">
        <v>80</v>
      </c>
      <c r="I9" s="37" t="s">
        <v>80</v>
      </c>
      <c r="J9" s="37" t="s">
        <v>80</v>
      </c>
      <c r="K9" s="37" t="s">
        <v>80</v>
      </c>
      <c r="L9" s="37" t="s">
        <v>80</v>
      </c>
      <c r="M9" s="37" t="s">
        <v>80</v>
      </c>
      <c r="N9" s="37" t="s">
        <v>80</v>
      </c>
      <c r="O9" s="37" t="s">
        <v>80</v>
      </c>
      <c r="P9" s="37" t="s">
        <v>80</v>
      </c>
      <c r="Q9" s="37" t="s">
        <v>80</v>
      </c>
      <c r="R9" s="36" t="s">
        <v>80</v>
      </c>
      <c r="S9" s="36" t="s">
        <v>80</v>
      </c>
      <c r="T9" s="36" t="s">
        <v>80</v>
      </c>
      <c r="U9" s="36" t="s">
        <v>80</v>
      </c>
      <c r="V9" s="36" t="s">
        <v>80</v>
      </c>
      <c r="W9" s="36" t="s">
        <v>80</v>
      </c>
      <c r="X9" s="36" t="s">
        <v>80</v>
      </c>
      <c r="Y9" s="43" t="s">
        <v>80</v>
      </c>
      <c r="Z9" s="43" t="s">
        <v>80</v>
      </c>
      <c r="AA9" s="43" t="s">
        <v>80</v>
      </c>
      <c r="AB9" s="43" t="s">
        <v>80</v>
      </c>
      <c r="AC9" s="43" t="s">
        <v>80</v>
      </c>
      <c r="AD9" s="43" t="s">
        <v>80</v>
      </c>
      <c r="AE9" s="43" t="s">
        <v>80</v>
      </c>
      <c r="AF9" s="43" t="s">
        <v>80</v>
      </c>
      <c r="AG9" s="43" t="s">
        <v>80</v>
      </c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102"/>
      <c r="BB9"/>
      <c r="BC9"/>
      <c r="BD9"/>
    </row>
    <row r="10" spans="1:60" s="1" customFormat="1" ht="16.5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>
      <c r="A12" s="6"/>
      <c r="B12" s="90" t="s">
        <v>71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2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>
      <c r="A13" s="6" t="s">
        <v>72</v>
      </c>
      <c r="B13" s="90" t="s">
        <v>73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2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>
      <c r="A14" s="16" t="s">
        <v>74</v>
      </c>
      <c r="B14" s="81" t="s">
        <v>75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3"/>
      <c r="AD14" s="7"/>
      <c r="AE14" s="7"/>
      <c r="AF14" s="103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>
      <c r="A15" s="17" t="s">
        <v>79</v>
      </c>
      <c r="B15" s="84" t="s">
        <v>78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6"/>
      <c r="AD15" s="7"/>
      <c r="AE15" s="7"/>
      <c r="AF15" s="103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>
      <c r="A16" s="17" t="s">
        <v>76</v>
      </c>
      <c r="B16" s="84" t="s">
        <v>77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6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>
      <c r="A17" s="16" t="s">
        <v>80</v>
      </c>
      <c r="B17" s="81" t="s">
        <v>81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3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9">
    <mergeCell ref="AK3:AK9"/>
    <mergeCell ref="AZ3:AZ9"/>
    <mergeCell ref="AP3:AP9"/>
    <mergeCell ref="AQ3:AQ9"/>
    <mergeCell ref="AR3:AR9"/>
    <mergeCell ref="AS3:AS9"/>
    <mergeCell ref="AV3:AV9"/>
    <mergeCell ref="AW3:AW9"/>
    <mergeCell ref="AX3:AX9"/>
    <mergeCell ref="AY3:AY9"/>
    <mergeCell ref="AF14:AF15"/>
    <mergeCell ref="AD3:AD8"/>
    <mergeCell ref="AE3:AE8"/>
    <mergeCell ref="AF3:AF8"/>
    <mergeCell ref="AG3:AG8"/>
    <mergeCell ref="A1:BA1"/>
    <mergeCell ref="B15:AC15"/>
    <mergeCell ref="AH3:AH9"/>
    <mergeCell ref="AI3:AI9"/>
    <mergeCell ref="AJ3:AJ9"/>
    <mergeCell ref="Y3:Y8"/>
    <mergeCell ref="Z3:Z8"/>
    <mergeCell ref="X3:X8"/>
    <mergeCell ref="W3:W8"/>
    <mergeCell ref="BA3:BA9"/>
    <mergeCell ref="AT3:AT9"/>
    <mergeCell ref="AU3:AU9"/>
    <mergeCell ref="AL3:AL9"/>
    <mergeCell ref="AM3:AM9"/>
    <mergeCell ref="AN3:AN9"/>
    <mergeCell ref="AO3:AO9"/>
    <mergeCell ref="B17:AC17"/>
    <mergeCell ref="B16:AC16"/>
    <mergeCell ref="AA3:AA8"/>
    <mergeCell ref="AB3:AB8"/>
    <mergeCell ref="AC3:AC8"/>
    <mergeCell ref="B12:AC12"/>
    <mergeCell ref="B14:AC14"/>
    <mergeCell ref="B13:AC13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2025-05-19T08:53:12Z</dcterms:modified>
</cp:coreProperties>
</file>